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2"/>
  </bookViews>
  <sheets>
    <sheet name="六级进五级" sheetId="2" r:id="rId1"/>
    <sheet name="七级进六级" sheetId="3" r:id="rId2"/>
    <sheet name="九级进八级" sheetId="4" r:id="rId3"/>
    <sheet name="十级进九级" sheetId="5" r:id="rId4"/>
    <sheet name="Sheet1" sheetId="6" r:id="rId5"/>
  </sheets>
  <calcPr calcId="144525" concurrentCalc="0"/>
</workbook>
</file>

<file path=xl/sharedStrings.xml><?xml version="1.0" encoding="utf-8"?>
<sst xmlns="http://schemas.openxmlformats.org/spreadsheetml/2006/main" count="1046" uniqueCount="152">
  <si>
    <t>外国语学院专业技术四级至十一级岗位聘用统计表（六级进五级）</t>
  </si>
  <si>
    <t>序号</t>
  </si>
  <si>
    <t>姓名</t>
  </si>
  <si>
    <t>工作量总量
现职级</t>
  </si>
  <si>
    <t>任现职时间（20XX年X月）</t>
  </si>
  <si>
    <t>总学时</t>
  </si>
  <si>
    <r>
      <rPr>
        <sz val="10"/>
        <rFont val="宋体"/>
        <charset val="134"/>
      </rPr>
      <t>教学量</t>
    </r>
    <r>
      <rPr>
        <vertAlign val="superscript"/>
        <sz val="10"/>
        <rFont val="宋体"/>
        <charset val="134"/>
      </rPr>
      <t>①</t>
    </r>
  </si>
  <si>
    <r>
      <rPr>
        <sz val="10"/>
        <rFont val="宋体"/>
        <charset val="134"/>
      </rPr>
      <t>著作</t>
    </r>
    <r>
      <rPr>
        <vertAlign val="superscript"/>
        <sz val="10"/>
        <rFont val="宋体"/>
        <charset val="134"/>
      </rPr>
      <t>⑦</t>
    </r>
  </si>
  <si>
    <r>
      <rPr>
        <sz val="10"/>
        <rFont val="宋体"/>
        <charset val="134"/>
      </rPr>
      <t>论文</t>
    </r>
    <r>
      <rPr>
        <vertAlign val="superscript"/>
        <sz val="10"/>
        <rFont val="宋体"/>
        <charset val="134"/>
      </rPr>
      <t>②</t>
    </r>
  </si>
  <si>
    <r>
      <rPr>
        <sz val="10"/>
        <rFont val="宋体"/>
        <charset val="134"/>
      </rPr>
      <t>项目</t>
    </r>
    <r>
      <rPr>
        <vertAlign val="superscript"/>
        <sz val="10"/>
        <rFont val="宋体"/>
        <charset val="134"/>
      </rPr>
      <t>②⑤</t>
    </r>
  </si>
  <si>
    <t>教学成果奖</t>
  </si>
  <si>
    <t>课程</t>
  </si>
  <si>
    <r>
      <rPr>
        <sz val="10"/>
        <rFont val="宋体"/>
        <charset val="134"/>
      </rPr>
      <t>学科带头人</t>
    </r>
    <r>
      <rPr>
        <vertAlign val="superscript"/>
        <sz val="10"/>
        <rFont val="宋体"/>
        <charset val="134"/>
      </rPr>
      <t>③</t>
    </r>
  </si>
  <si>
    <r>
      <rPr>
        <sz val="10"/>
        <rFont val="宋体"/>
        <charset val="134"/>
      </rPr>
      <t>兼职岗位④</t>
    </r>
    <r>
      <rPr>
        <vertAlign val="superscript"/>
        <sz val="10"/>
        <rFont val="宋体"/>
        <charset val="134"/>
      </rPr>
      <t xml:space="preserve">
</t>
    </r>
    <r>
      <rPr>
        <sz val="10"/>
        <rFont val="宋体"/>
        <charset val="134"/>
      </rPr>
      <t>（相应学时*年限）</t>
    </r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</si>
  <si>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</si>
  <si>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</si>
  <si>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</si>
  <si>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</si>
  <si>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</si>
  <si>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</si>
  <si>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</si>
  <si>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</si>
  <si>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</si>
  <si>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</si>
  <si>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</si>
  <si>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</si>
  <si>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</si>
  <si>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</si>
  <si>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</si>
  <si>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</si>
  <si>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</si>
  <si>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</si>
  <si>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本科</t>
  </si>
  <si>
    <t>研究生</t>
  </si>
  <si>
    <t>成教</t>
  </si>
  <si>
    <t>自考</t>
  </si>
  <si>
    <t>论文指导</t>
  </si>
  <si>
    <t>总课时</t>
  </si>
  <si>
    <t>2005-2006第二学期</t>
  </si>
  <si>
    <t>2006-2007第一学期</t>
  </si>
  <si>
    <t>2006-2007第二学期</t>
  </si>
  <si>
    <t>2007-2008第一学期</t>
  </si>
  <si>
    <t>2007-2008第二学期</t>
  </si>
  <si>
    <t>2008-2009第一学期</t>
  </si>
  <si>
    <t>2008-2009第二学期</t>
  </si>
  <si>
    <t>2009-2010第一学期</t>
  </si>
  <si>
    <t>2009-2010第二学期</t>
  </si>
  <si>
    <t>2010-2011第一学期</t>
  </si>
  <si>
    <t>2010-2011第二学期</t>
  </si>
  <si>
    <t>2011-2012第一学期</t>
  </si>
  <si>
    <t>2011-2012第二学期</t>
  </si>
  <si>
    <t>2012-2013第一学期</t>
  </si>
  <si>
    <t>2012-2013第二学期</t>
  </si>
  <si>
    <t>2013-2014第一学期</t>
  </si>
  <si>
    <t>2013-2014第二学期</t>
  </si>
  <si>
    <t>2014-2015第一学期</t>
  </si>
  <si>
    <t>2014-2015第二学期</t>
  </si>
  <si>
    <t>2015-2016第一学期</t>
  </si>
  <si>
    <t>2015-2016第二学期</t>
  </si>
  <si>
    <t>2016-2017第一学期</t>
  </si>
  <si>
    <t>2016-2017第二学期</t>
  </si>
  <si>
    <t>2017-2018第一学期</t>
  </si>
  <si>
    <t>2017-2018第二学期</t>
  </si>
  <si>
    <t>2018-2019第一学期</t>
  </si>
  <si>
    <t>2018-2019第二学期</t>
  </si>
  <si>
    <t>2019-2020第一学期</t>
  </si>
  <si>
    <t>2019-2020第二学期</t>
  </si>
  <si>
    <t>2020-2021第一学期</t>
  </si>
  <si>
    <t>2020-2021第二学期</t>
  </si>
  <si>
    <t>2021-2022第一学期</t>
  </si>
  <si>
    <t>2021-2022第二学期</t>
  </si>
  <si>
    <t>2022-2023第一学期</t>
  </si>
  <si>
    <t>2022-2023第二学期</t>
  </si>
  <si>
    <t>2023-2024第一学期</t>
  </si>
  <si>
    <r>
      <rPr>
        <sz val="10"/>
        <rFont val="宋体"/>
        <charset val="134"/>
      </rPr>
      <t>教研室主任</t>
    </r>
    <r>
      <rPr>
        <vertAlign val="superscript"/>
        <sz val="10"/>
        <rFont val="宋体"/>
        <charset val="134"/>
      </rPr>
      <t>④</t>
    </r>
  </si>
  <si>
    <r>
      <rPr>
        <sz val="10"/>
        <rFont val="宋体"/>
        <charset val="134"/>
      </rPr>
      <t>系部主任</t>
    </r>
    <r>
      <rPr>
        <vertAlign val="superscript"/>
        <sz val="10"/>
        <rFont val="宋体"/>
        <charset val="134"/>
      </rPr>
      <t>④</t>
    </r>
  </si>
  <si>
    <r>
      <rPr>
        <sz val="10"/>
        <rFont val="宋体"/>
        <charset val="134"/>
      </rPr>
      <t>外教联络员</t>
    </r>
    <r>
      <rPr>
        <vertAlign val="superscript"/>
        <sz val="10"/>
        <rFont val="宋体"/>
        <charset val="134"/>
      </rPr>
      <t>④</t>
    </r>
  </si>
  <si>
    <r>
      <rPr>
        <sz val="10"/>
        <rFont val="宋体"/>
        <charset val="134"/>
      </rPr>
      <t>双肩挑院级领导</t>
    </r>
    <r>
      <rPr>
        <vertAlign val="superscript"/>
        <sz val="10"/>
        <rFont val="宋体"/>
        <charset val="134"/>
      </rPr>
      <t>④</t>
    </r>
  </si>
  <si>
    <t>黄礼珍</t>
  </si>
  <si>
    <t>李敏</t>
  </si>
  <si>
    <t>庞雅</t>
  </si>
  <si>
    <t>1328</t>
  </si>
  <si>
    <t>4203.0</t>
  </si>
  <si>
    <t>唐电弟</t>
  </si>
  <si>
    <t>吴文妹</t>
  </si>
  <si>
    <t>纪春</t>
  </si>
  <si>
    <t>苗颖</t>
  </si>
  <si>
    <t xml:space="preserve">说明：
工作量计算方法：工作量总量（学时）=现聘岗位等级期间课堂教学工作量+教学科研业绩学时+学科带头人学时+兼职岗位学时（教研室主任、外教联络员、系部主任、双肩挑院级领导）
①教学量：现聘岗位等级期间课堂教学工作总量。（在我校现聘岗位等级期间所担任的全日制本科生、研究生、成人教育、自考教育的课堂教学工作量总和。注：顶岗支教期间教学工作量以每周 10 学时计算；成人教育教学工作量以每天 7 学时计算；论文指导工作量以每指导一名学生 8 学时计算；小语种论文指导工作量根据创新创业指导、开展暑期社会实践、举办学术讲座工作量计算。)
②论文、项目必须以海南师范大学为第一署名单位。教学成果奖、课程、著作以海南师范大学为第一署名单位，三位作者合作完成的，分别按相应分值的65%、25%、10%计算；两位作者合作完成的，分别按70%、30%计算；其他单位为第一署名单位，我校教师为第二、三作者的，分别按50%、30%计算。
③学科带头人：一级学科带头人 180 学时/年，二级学科带头人 150 学时/年；
④.兼职岗位：教研室主任、外教联络员 20 学时/年，系部主任 70 学时/年，双肩挑院级领导：正职 180 学时/年，副职 150 学时/年
⑤项目：主持人
⑥实验室系列教师每年的课时按照当年全院专任教师平均课时计算。
⑦著作：专著、译著、教材
</t>
  </si>
  <si>
    <t>外国语学院专业技术四级至十一级岗位聘用统计表（七级进六级）</t>
  </si>
  <si>
    <t>蔡激浪</t>
  </si>
  <si>
    <t>洪丽娜</t>
  </si>
  <si>
    <t>黄峥峥</t>
  </si>
  <si>
    <t>沈红</t>
  </si>
  <si>
    <t>汤伊心</t>
  </si>
  <si>
    <t>田乐</t>
  </si>
  <si>
    <t>王珊</t>
  </si>
  <si>
    <t>杨军</t>
  </si>
  <si>
    <t>张娟</t>
  </si>
  <si>
    <t>汪丽</t>
  </si>
  <si>
    <t>吴东京</t>
  </si>
  <si>
    <t>廖凯</t>
  </si>
  <si>
    <r>
      <rPr>
        <sz val="10"/>
        <rFont val="等线"/>
        <charset val="134"/>
        <scheme val="minor"/>
      </rPr>
      <t xml:space="preserve">说明：
工作量计算方法：工作量总量（学时）=现聘岗位等级期间课堂教学工作量+教学科研业绩学时+学科带头人学时+兼职岗位学时（教研室主任、外教联络员、系主任、双肩挑院级领导）
</t>
    </r>
    <r>
      <rPr>
        <sz val="10"/>
        <rFont val="Calibri"/>
        <charset val="134"/>
      </rPr>
      <t>①</t>
    </r>
    <r>
      <rPr>
        <sz val="10"/>
        <rFont val="等线"/>
        <charset val="134"/>
        <scheme val="minor"/>
      </rPr>
      <t xml:space="preserve">教学量：现聘岗位等级期间课堂教学工作总量。（在我校现聘岗位等级期间所担任的全日制本科生、研究生、成人教育、自考教育的课堂教学工作量总和。注：顶岗支教期间教学工作量以每周 10 学时计算；成人教育教学工作量以每天 7 学时计算；论文指导工作量以每指导一名学生 8 学时计算；小语种论文指导工作量根据创新创业指导、开展暑期社会实践、举办学术讲座工作量计算。)
</t>
    </r>
    <r>
      <rPr>
        <sz val="10"/>
        <rFont val="Calibri"/>
        <charset val="134"/>
      </rPr>
      <t>②</t>
    </r>
    <r>
      <rPr>
        <sz val="10"/>
        <rFont val="等线"/>
        <charset val="134"/>
        <scheme val="minor"/>
      </rPr>
      <t xml:space="preserve">论文、项目必须以海南师范大学为第一署名单位。教学成果奖、课程、著作以海南师范大学为第一署名单位，三位作者合作完成的，分别按相应分值的65%、25%、10%计算；两位作者合作完成的，分别按70%、30%计算；其他单位为第一署名单位，我校教师为第二、三作者的，分别按50%、30%计算。
</t>
    </r>
    <r>
      <rPr>
        <sz val="10"/>
        <rFont val="Calibri"/>
        <charset val="134"/>
      </rPr>
      <t>③</t>
    </r>
    <r>
      <rPr>
        <sz val="10"/>
        <rFont val="等线"/>
        <charset val="134"/>
        <scheme val="minor"/>
      </rPr>
      <t xml:space="preserve">学科带头人：一级学科带头人 180 学时/年，二级学科带头人 150 学时/年；
</t>
    </r>
    <r>
      <rPr>
        <sz val="10"/>
        <rFont val="Microsoft YaHei"/>
        <charset val="134"/>
      </rPr>
      <t>④</t>
    </r>
    <r>
      <rPr>
        <sz val="10"/>
        <rFont val="等线"/>
        <charset val="134"/>
        <scheme val="minor"/>
      </rPr>
      <t xml:space="preserve">.兼职岗位：教研室主任、外教联络员 20 学时/年，系部主任 70 学时/年，双肩挑院级领导：正职 180 学时/年，副职 150 学时/年
</t>
    </r>
    <r>
      <rPr>
        <sz val="10"/>
        <rFont val="Microsoft YaHei"/>
        <charset val="134"/>
      </rPr>
      <t>⑤</t>
    </r>
    <r>
      <rPr>
        <sz val="10"/>
        <rFont val="等线"/>
        <charset val="134"/>
        <scheme val="minor"/>
      </rPr>
      <t xml:space="preserve">项目：主持人
</t>
    </r>
    <r>
      <rPr>
        <sz val="10"/>
        <rFont val="Microsoft YaHei"/>
        <charset val="134"/>
      </rPr>
      <t>⑥</t>
    </r>
    <r>
      <rPr>
        <sz val="10"/>
        <rFont val="等线"/>
        <charset val="134"/>
        <scheme val="minor"/>
      </rPr>
      <t xml:space="preserve">实验室系列教师每年的课时按照当年全院专任教师平均课时计算。
⑦著作：专著、译著、教材
</t>
    </r>
  </si>
  <si>
    <r>
      <rPr>
        <sz val="11"/>
        <rFont val="等线"/>
        <charset val="134"/>
        <scheme val="minor"/>
      </rPr>
      <t xml:space="preserve">说明：
工作量计算方法：工作量总量（学时）=现聘岗位等级期间课堂教学工作量+教学科研业绩学时+学科带头人学时+兼职岗位学时（教研室主任、外教联络员、系主任、双肩挑院级领导）
</t>
    </r>
    <r>
      <rPr>
        <sz val="11"/>
        <rFont val="Calibri"/>
        <charset val="134"/>
      </rPr>
      <t>①</t>
    </r>
    <r>
      <rPr>
        <sz val="11"/>
        <rFont val="等线"/>
        <charset val="134"/>
        <scheme val="minor"/>
      </rPr>
      <t xml:space="preserve">教学量：现聘岗位等级期间课堂教学工作总量。（在我校现聘岗位等级期间所担任的全日制本科生、研究生、成人教育、自考教育的课堂教学工作量总和。注：顶岗支教期间教学工作量以每周 10 学时计算；成人教育教学工作量以每天 7 学时计算；论文指导工作量以每指导一名学生 8 学时计算；小语种论文指导工作量根据创新创业指导、开展暑期社会实践、举办学术讲座工作量计算。)
</t>
    </r>
    <r>
      <rPr>
        <sz val="11"/>
        <rFont val="Calibri"/>
        <charset val="134"/>
      </rPr>
      <t>②</t>
    </r>
    <r>
      <rPr>
        <sz val="11"/>
        <rFont val="等线"/>
        <charset val="134"/>
        <scheme val="minor"/>
      </rPr>
      <t xml:space="preserve">论文、项目必须以海南师范大学为第一署名单位。教学成果奖、课程、著作以海南师范大学为第一署名单位，三位作者合作完成的，分别按相应分值的65%、25%、10%计算；两位作者合作完成的，分别按70%、30%计算；其他单位为第一署名单位，我校教师为第二、三作者的，分别按50%、30%计算。
</t>
    </r>
    <r>
      <rPr>
        <sz val="11"/>
        <rFont val="Calibri"/>
        <charset val="134"/>
      </rPr>
      <t>③</t>
    </r>
    <r>
      <rPr>
        <sz val="11"/>
        <rFont val="等线"/>
        <charset val="134"/>
        <scheme val="minor"/>
      </rPr>
      <t xml:space="preserve">学科带头人：一级学科带头人 180 学时/年，二级学科带头人 150 学时/年；
</t>
    </r>
    <r>
      <rPr>
        <sz val="11"/>
        <rFont val="Microsoft YaHei"/>
        <charset val="134"/>
      </rPr>
      <t>④</t>
    </r>
    <r>
      <rPr>
        <sz val="11"/>
        <rFont val="等线"/>
        <charset val="134"/>
        <scheme val="minor"/>
      </rPr>
      <t xml:space="preserve">.兼职岗位：教研室主任、外教联络员 20 学时/年，系部主任 70 学时/年，双肩挑院级领导：正职 180 学时/年，副职 150 学时/年
</t>
    </r>
    <r>
      <rPr>
        <sz val="11"/>
        <rFont val="Microsoft YaHei"/>
        <charset val="134"/>
      </rPr>
      <t>⑤</t>
    </r>
    <r>
      <rPr>
        <sz val="11"/>
        <rFont val="等线"/>
        <charset val="134"/>
        <scheme val="minor"/>
      </rPr>
      <t xml:space="preserve">项目：主持人
</t>
    </r>
    <r>
      <rPr>
        <sz val="11"/>
        <rFont val="Microsoft YaHei"/>
        <charset val="134"/>
      </rPr>
      <t>⑥</t>
    </r>
    <r>
      <rPr>
        <sz val="11"/>
        <rFont val="等线"/>
        <charset val="134"/>
        <scheme val="minor"/>
      </rPr>
      <t xml:space="preserve">实验室系列教师每年的课时按照当年全院专任教师平均课时计算。
⑦著作：专著、译著、教材
</t>
    </r>
  </si>
  <si>
    <t>外国语学院专业技术四级至十一级岗位聘用统计表（九级进八级）</t>
  </si>
  <si>
    <t>曹阳</t>
  </si>
  <si>
    <t>陈婧燕</t>
  </si>
  <si>
    <t>陈盛谷</t>
  </si>
  <si>
    <t>高晓红</t>
  </si>
  <si>
    <t>华荣</t>
  </si>
  <si>
    <t>李红丽</t>
  </si>
  <si>
    <t>李艳秋</t>
  </si>
  <si>
    <t>刘娜</t>
  </si>
  <si>
    <t>杨健</t>
  </si>
  <si>
    <t>游戚东梦</t>
  </si>
  <si>
    <t>袁雪慧</t>
  </si>
  <si>
    <t>张义红</t>
  </si>
  <si>
    <t>86</t>
  </si>
  <si>
    <t>6</t>
  </si>
  <si>
    <t>18</t>
  </si>
  <si>
    <t>252</t>
  </si>
  <si>
    <t>36</t>
  </si>
  <si>
    <t>465</t>
  </si>
  <si>
    <t>200</t>
  </si>
  <si>
    <t>12</t>
  </si>
  <si>
    <t>朱冰</t>
  </si>
  <si>
    <t xml:space="preserve">说明：
工作量计算方法：工作量总量（学时）=现聘岗位等级期间课堂教学工作量+教学科研业绩学时+学科带头人学时+兼职岗位学时（教研室主任、外教联络员、系主任、双肩挑院级领导）
①教学量：现聘岗位等级期间课堂教学工作总量。（在我校现聘岗位等级期间所担任的全日制本科生、研究生、成人教育、自考教育的课堂教学工作量总和。注：顶岗支教期间教学工作量以每周 10 学时计算；成人教育教学工作量以每天 7 学时计算；论文指导工作量以每指导一名学生 8 学时计算；小语种论文指导工作量根据创新创业指导、开展暑期社会实践、举办学术讲座工作量计算。)
②论文、项目必须以海南师范大学为第一署名单位。教学成果奖、课程、著作以海南师范大学为第一署名单位，三位作者合作完成的，分别按相应分值的65%、25%、10%计算；两位作者合作完成的，分别按70%、30%计算；其他单位为第一署名单位，我校教师为第二、三作者的，分别按50%、30%计算。
③学科带头人：一级学科带头人 180 学时/年，二级学科带头人 150 学时/年；
④.兼职岗位：教研室主任、外教联络员 20 学时/年，系部主任 70 学时/年，双肩挑院级领导：正职 180 学时/年，副职 150 学时/年
⑤项目：主持人
⑥实验室系列教师每年的课时按照当年全院专任教师平均课时计算。
⑦著作：专著、译著、教材
</t>
  </si>
  <si>
    <r>
      <rPr>
        <sz val="10"/>
        <color theme="1"/>
        <rFont val="宋体"/>
        <charset val="134"/>
      </rPr>
      <t xml:space="preserve">说明：
</t>
    </r>
    <r>
      <rPr>
        <sz val="10"/>
        <color rgb="FFFF0000"/>
        <rFont val="宋体"/>
        <charset val="134"/>
      </rPr>
      <t xml:space="preserve">工作量计算方法：工作量总量（学时）=现聘岗位等级期间课堂教学工作量+教学科研业绩学时+学科带头人学时+兼职岗位学时（教研室主任、外教联络员、系主任、双肩挑院级领导）
</t>
    </r>
    <r>
      <rPr>
        <sz val="10"/>
        <color theme="1"/>
        <rFont val="宋体"/>
        <charset val="134"/>
      </rPr>
      <t xml:space="preserve">
①教学量：现聘岗位等级期间课堂教学工作总量。（在我校现聘岗位等级期间所担任的全日制本科生、研究生、成人教育、自考教育的课堂教学工作量总和。</t>
    </r>
    <r>
      <rPr>
        <sz val="10"/>
        <color rgb="FFFF0000"/>
        <rFont val="宋体"/>
        <charset val="134"/>
      </rPr>
      <t>注：顶岗支教期间教学工作量以每周 10 学时计算；成人教育教学工作量以每天 7 学时计算；论文指导工作量以每指导一名学生 8 学时计算；小语种论文指导工作量根据创新创业指导、开展暑期社会实践、举办学术讲座工作量计算。</t>
    </r>
    <r>
      <rPr>
        <sz val="10"/>
        <color theme="1"/>
        <rFont val="宋体"/>
        <charset val="134"/>
      </rPr>
      <t xml:space="preserve">)
②论文、项目必须以海南师范大学为第一署名单位。教学成果奖、课程、著作以海南师范大学为第一署名单位，三位作者合作完成的，分别按相应分值的65%、25%、10%计算；两位作者合作完成的，分别按70%、30%计算；其他单位为第一署名单位，我校教师为第二、三作者的，分别按50%、30%计算。
③学科带头人：一级学科带头人 180 学时/年，二级学科带头人 150 学时/年；
④.兼职岗位：教研室主任、外教联络员 20 学时/年，系部主任 70 学时/年，双肩挑院级领导：正职 180 学时/年，副职 150 学时/年
⑤项目：主持人
⑥实验室系列教师每年的课时按照当年全院专任教师平均课时计算。
⑦著作：专著、译著、教材
</t>
    </r>
  </si>
  <si>
    <t>外国语学院专业技术四级至十一级岗位聘用统计表（十级进九级）</t>
  </si>
  <si>
    <r>
      <rPr>
        <b/>
        <sz val="10"/>
        <rFont val="宋体"/>
        <charset val="134"/>
      </rPr>
      <t>教学量</t>
    </r>
    <r>
      <rPr>
        <b/>
        <vertAlign val="superscript"/>
        <sz val="10"/>
        <rFont val="宋体"/>
        <charset val="134"/>
      </rPr>
      <t>①</t>
    </r>
  </si>
  <si>
    <r>
      <rPr>
        <b/>
        <sz val="10"/>
        <rFont val="宋体"/>
        <charset val="134"/>
      </rPr>
      <t>著作</t>
    </r>
    <r>
      <rPr>
        <b/>
        <vertAlign val="superscript"/>
        <sz val="10"/>
        <rFont val="宋体"/>
        <charset val="134"/>
      </rPr>
      <t>⑦</t>
    </r>
  </si>
  <si>
    <r>
      <rPr>
        <b/>
        <sz val="10"/>
        <rFont val="宋体"/>
        <charset val="134"/>
      </rPr>
      <t>论文</t>
    </r>
    <r>
      <rPr>
        <b/>
        <vertAlign val="superscript"/>
        <sz val="10"/>
        <rFont val="宋体"/>
        <charset val="134"/>
      </rPr>
      <t>②</t>
    </r>
  </si>
  <si>
    <r>
      <rPr>
        <b/>
        <sz val="10"/>
        <rFont val="宋体"/>
        <charset val="134"/>
      </rPr>
      <t>项目</t>
    </r>
    <r>
      <rPr>
        <b/>
        <vertAlign val="superscript"/>
        <sz val="10"/>
        <rFont val="宋体"/>
        <charset val="134"/>
      </rPr>
      <t>②⑤</t>
    </r>
  </si>
  <si>
    <r>
      <rPr>
        <b/>
        <sz val="10"/>
        <rFont val="宋体"/>
        <charset val="134"/>
      </rPr>
      <t>学科带头人</t>
    </r>
    <r>
      <rPr>
        <b/>
        <vertAlign val="superscript"/>
        <sz val="10"/>
        <rFont val="宋体"/>
        <charset val="134"/>
      </rPr>
      <t>③</t>
    </r>
  </si>
  <si>
    <r>
      <rPr>
        <b/>
        <sz val="10"/>
        <rFont val="宋体"/>
        <charset val="134"/>
      </rPr>
      <t>兼职岗位④</t>
    </r>
    <r>
      <rPr>
        <b/>
        <vertAlign val="superscript"/>
        <sz val="10"/>
        <rFont val="宋体"/>
        <charset val="134"/>
      </rPr>
      <t xml:space="preserve">
</t>
    </r>
    <r>
      <rPr>
        <b/>
        <sz val="10"/>
        <rFont val="宋体"/>
        <charset val="134"/>
      </rPr>
      <t>（相应学时*年限）</t>
    </r>
  </si>
  <si>
    <r>
      <rPr>
        <b/>
        <sz val="10"/>
        <rFont val="宋体"/>
        <charset val="134"/>
      </rPr>
      <t>教研室主任</t>
    </r>
    <r>
      <rPr>
        <b/>
        <vertAlign val="superscript"/>
        <sz val="10"/>
        <rFont val="宋体"/>
        <charset val="134"/>
      </rPr>
      <t>④</t>
    </r>
  </si>
  <si>
    <r>
      <rPr>
        <b/>
        <sz val="10"/>
        <rFont val="宋体"/>
        <charset val="134"/>
      </rPr>
      <t>系部主任</t>
    </r>
    <r>
      <rPr>
        <b/>
        <vertAlign val="superscript"/>
        <sz val="10"/>
        <rFont val="宋体"/>
        <charset val="134"/>
      </rPr>
      <t>④</t>
    </r>
  </si>
  <si>
    <r>
      <rPr>
        <b/>
        <sz val="10"/>
        <rFont val="宋体"/>
        <charset val="134"/>
      </rPr>
      <t>外教联络员</t>
    </r>
    <r>
      <rPr>
        <b/>
        <vertAlign val="superscript"/>
        <sz val="10"/>
        <rFont val="宋体"/>
        <charset val="134"/>
      </rPr>
      <t>④</t>
    </r>
  </si>
  <si>
    <r>
      <rPr>
        <b/>
        <sz val="10"/>
        <rFont val="宋体"/>
        <charset val="134"/>
      </rPr>
      <t>双肩挑院级领导</t>
    </r>
    <r>
      <rPr>
        <b/>
        <vertAlign val="superscript"/>
        <sz val="10"/>
        <rFont val="宋体"/>
        <charset val="134"/>
      </rPr>
      <t>④</t>
    </r>
  </si>
  <si>
    <t>苏海文</t>
  </si>
  <si>
    <t>戴小清</t>
  </si>
  <si>
    <t>董婷</t>
  </si>
  <si>
    <t>巩艺超</t>
  </si>
  <si>
    <t>2010年9月</t>
  </si>
  <si>
    <t>林明怀</t>
  </si>
  <si>
    <t>5014</t>
  </si>
  <si>
    <t>彭明珠</t>
  </si>
  <si>
    <t>谢琳</t>
  </si>
  <si>
    <t>陈露芸</t>
  </si>
  <si>
    <t>汪宇</t>
  </si>
  <si>
    <t>SUN QIAO XIAOTI</t>
  </si>
  <si>
    <t>游艳</t>
  </si>
  <si>
    <r>
      <rPr>
        <sz val="11"/>
        <color theme="1"/>
        <rFont val="等线"/>
        <charset val="134"/>
        <scheme val="minor"/>
      </rPr>
      <t xml:space="preserve">说明：
</t>
    </r>
    <r>
      <rPr>
        <sz val="11"/>
        <color rgb="FFFF0000"/>
        <rFont val="等线"/>
        <charset val="134"/>
        <scheme val="minor"/>
      </rPr>
      <t xml:space="preserve">工作量计算方法：工作量总量（学时）=现聘岗位等级期间课堂教学工作量+教学科研业绩学时+学科带头人学时+兼职岗位学时（教研室主任、外教联络员、系主任、双肩挑院级领导）
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Calibri"/>
        <charset val="134"/>
      </rPr>
      <t>①</t>
    </r>
    <r>
      <rPr>
        <sz val="11"/>
        <color theme="1"/>
        <rFont val="等线"/>
        <charset val="134"/>
        <scheme val="minor"/>
      </rPr>
      <t>教学量：现聘岗位等级期间课堂教学工作总量。（在我校现聘岗位等级期间所担任的全日制本科生、研究生、成人教育、自考教育的课堂教学工作量总和。</t>
    </r>
    <r>
      <rPr>
        <sz val="11"/>
        <color rgb="FFFF0000"/>
        <rFont val="等线"/>
        <charset val="134"/>
        <scheme val="minor"/>
      </rPr>
      <t>注：顶岗支教期间教学工作量以每周 10 学时计算；成人教育教学工作量以每天 7 学时计算；论文指导工作量以每指导一名学生 8 学时计算；小语种论文指导工作量根据创新创业指导、开展暑期社会实践、举办学术讲座工作量计算。</t>
    </r>
    <r>
      <rPr>
        <sz val="11"/>
        <color theme="1"/>
        <rFont val="等线"/>
        <charset val="134"/>
        <scheme val="minor"/>
      </rPr>
      <t xml:space="preserve">)
</t>
    </r>
    <r>
      <rPr>
        <sz val="11"/>
        <color theme="1"/>
        <rFont val="Calibri"/>
        <charset val="134"/>
      </rPr>
      <t>②</t>
    </r>
    <r>
      <rPr>
        <sz val="11"/>
        <color theme="1"/>
        <rFont val="等线"/>
        <charset val="134"/>
        <scheme val="minor"/>
      </rPr>
      <t xml:space="preserve">论文、项目必须以海南师范大学为第一署名单位。教学成果奖、课程、著作以海南师范大学为第一署名单位，三位作者合作完成的，分别按相应分值的65%、25%、10%计算；两位作者合作完成的，分别按70%、30%计算；其他单位为第一署名单位，我校教师为第二、三作者的，分别按50%、30%计算。
</t>
    </r>
    <r>
      <rPr>
        <sz val="11"/>
        <color theme="1"/>
        <rFont val="Calibri"/>
        <charset val="134"/>
      </rPr>
      <t>③</t>
    </r>
    <r>
      <rPr>
        <sz val="11"/>
        <color theme="1"/>
        <rFont val="等线"/>
        <charset val="134"/>
        <scheme val="minor"/>
      </rPr>
      <t xml:space="preserve">学科带头人：一级学科带头人 180 学时/年，二级学科带头人 150 学时/年；
</t>
    </r>
    <r>
      <rPr>
        <sz val="11"/>
        <color theme="1"/>
        <rFont val="Microsoft YaHei"/>
        <charset val="134"/>
      </rPr>
      <t>④</t>
    </r>
    <r>
      <rPr>
        <sz val="11"/>
        <color theme="1"/>
        <rFont val="等线"/>
        <charset val="134"/>
        <scheme val="minor"/>
      </rPr>
      <t xml:space="preserve">.兼职岗位：教研室主任、外教联络员 20 学时/年，系部主任 70 学时/年，双肩挑院级领导：正职 180 学时/年，副职 150 学时/年
</t>
    </r>
    <r>
      <rPr>
        <sz val="11"/>
        <color theme="1"/>
        <rFont val="Microsoft YaHei"/>
        <charset val="134"/>
      </rPr>
      <t>⑤</t>
    </r>
    <r>
      <rPr>
        <sz val="11"/>
        <color theme="1"/>
        <rFont val="等线"/>
        <charset val="134"/>
        <scheme val="minor"/>
      </rPr>
      <t xml:space="preserve">项目：主持人
</t>
    </r>
    <r>
      <rPr>
        <sz val="11"/>
        <color theme="1"/>
        <rFont val="Microsoft YaHei"/>
        <charset val="134"/>
      </rPr>
      <t>⑥</t>
    </r>
    <r>
      <rPr>
        <sz val="11"/>
        <color theme="1"/>
        <rFont val="等线"/>
        <charset val="134"/>
        <scheme val="minor"/>
      </rPr>
      <t xml:space="preserve">实验室系列教师每年的课时按照当年全院专任教师平均课时计算。
⑦著作：专著、译著、教材
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</si>
</sst>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yyyy&quot;年&quot;m&quot;月&quot;;@"/>
    <numFmt numFmtId="179" formatCode="0_ "/>
    <numFmt numFmtId="180" formatCode="0.0_ "/>
    <numFmt numFmtId="181" formatCode="0_);[Red]\(0\)"/>
  </numFmts>
  <fonts count="4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宋体"/>
      <charset val="134"/>
    </font>
    <font>
      <b/>
      <sz val="8"/>
      <name val="等线"/>
      <charset val="134"/>
      <scheme val="minor"/>
    </font>
    <font>
      <b/>
      <sz val="10"/>
      <color rgb="FFFF0000"/>
      <name val="宋体"/>
      <charset val="134"/>
    </font>
    <font>
      <b/>
      <vertAlign val="subscript"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vertAlign val="subscript"/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vertAlign val="superscript"/>
      <sz val="10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Calibri"/>
      <charset val="134"/>
    </font>
    <font>
      <sz val="11"/>
      <color theme="1"/>
      <name val="Microsoft YaHei"/>
      <charset val="134"/>
    </font>
    <font>
      <vertAlign val="superscript"/>
      <sz val="10"/>
      <name val="宋体"/>
      <charset val="134"/>
    </font>
    <font>
      <sz val="10"/>
      <color rgb="FFFF0000"/>
      <name val="宋体"/>
      <charset val="134"/>
    </font>
    <font>
      <sz val="10"/>
      <name val="Calibri"/>
      <charset val="134"/>
    </font>
    <font>
      <sz val="10"/>
      <name val="Microsoft YaHei"/>
      <charset val="134"/>
    </font>
    <font>
      <sz val="11"/>
      <name val="Calibri"/>
      <charset val="134"/>
    </font>
    <font>
      <sz val="11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/>
    </xf>
    <xf numFmtId="180" fontId="8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4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81" fontId="11" fillId="0" borderId="6" xfId="0" applyNumberFormat="1" applyFont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8" fillId="0" borderId="6" xfId="0" applyNumberFormat="1" applyFont="1" applyFill="1" applyBorder="1" applyAlignment="1" quotePrefix="1">
      <alignment horizontal="center" vertical="center" wrapText="1"/>
    </xf>
    <xf numFmtId="177" fontId="8" fillId="0" borderId="6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31"/>
  <sheetViews>
    <sheetView workbookViewId="0">
      <pane xSplit="2" topLeftCell="FO1" activePane="topRight" state="frozen"/>
      <selection/>
      <selection pane="topRight" activeCell="FV9" sqref="FV9"/>
    </sheetView>
  </sheetViews>
  <sheetFormatPr defaultColWidth="6.14166666666667" defaultRowHeight="14.25"/>
  <cols>
    <col min="1" max="1" width="6.14166666666667" style="146" customWidth="1"/>
    <col min="2" max="2" width="8.375" style="4" customWidth="1"/>
    <col min="3" max="116" width="6.14166666666667" style="4" customWidth="1"/>
    <col min="117" max="117" width="6.14166666666667" style="146" customWidth="1"/>
    <col min="118" max="119" width="6.14166666666667" style="4" customWidth="1"/>
    <col min="120" max="126" width="6.14166666666667" style="146" customWidth="1"/>
    <col min="127" max="128" width="6.14166666666667" style="4" customWidth="1"/>
    <col min="129" max="131" width="6.14166666666667" style="146" customWidth="1"/>
    <col min="132" max="164" width="6.14166666666667" style="4" customWidth="1"/>
    <col min="165" max="169" width="6.14166666666667" style="146" customWidth="1"/>
    <col min="170" max="170" width="11" style="147" customWidth="1"/>
    <col min="171" max="176" width="8.625" style="146" customWidth="1"/>
    <col min="177" max="180" width="14.625" style="146" customWidth="1"/>
    <col min="181" max="181" width="14.625" style="148" customWidth="1"/>
    <col min="182" max="183" width="8.25" style="149" customWidth="1"/>
    <col min="184" max="16379" width="6.14166666666667" customWidth="1"/>
  </cols>
  <sheetData>
    <row r="1" s="143" customFormat="1" ht="20" customHeight="1" spans="1:18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8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155"/>
    </row>
    <row r="2" s="143" customFormat="1" ht="20" customHeight="1" spans="1:183">
      <c r="A2" s="59" t="s">
        <v>1</v>
      </c>
      <c r="B2" s="59" t="s">
        <v>2</v>
      </c>
      <c r="C2" s="61" t="s">
        <v>3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95"/>
      <c r="FY2" s="96" t="s">
        <v>4</v>
      </c>
      <c r="FZ2" s="97" t="s">
        <v>5</v>
      </c>
      <c r="GA2" s="97" t="s">
        <v>1</v>
      </c>
    </row>
    <row r="3" s="143" customFormat="1" ht="20" customHeight="1" spans="1:183">
      <c r="A3" s="63"/>
      <c r="B3" s="63"/>
      <c r="C3" s="65" t="s">
        <v>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59" t="s">
        <v>7</v>
      </c>
      <c r="FP3" s="59" t="s">
        <v>8</v>
      </c>
      <c r="FQ3" s="59" t="s">
        <v>9</v>
      </c>
      <c r="FR3" s="61" t="s">
        <v>10</v>
      </c>
      <c r="FS3" s="65" t="s">
        <v>11</v>
      </c>
      <c r="FT3" s="62" t="s">
        <v>12</v>
      </c>
      <c r="FU3" s="82" t="s">
        <v>13</v>
      </c>
      <c r="FV3" s="82"/>
      <c r="FW3" s="82"/>
      <c r="FX3" s="82"/>
      <c r="FY3" s="99"/>
      <c r="FZ3" s="100"/>
      <c r="GA3" s="100"/>
    </row>
    <row r="4" s="143" customFormat="1" ht="20" customHeight="1" spans="1:183">
      <c r="A4" s="63"/>
      <c r="B4" s="63"/>
      <c r="C4" s="66" t="s">
        <v>14</v>
      </c>
      <c r="D4" s="66"/>
      <c r="E4" s="66"/>
      <c r="F4" s="66"/>
      <c r="G4" s="66"/>
      <c r="H4" s="66"/>
      <c r="I4" s="66"/>
      <c r="J4" s="66"/>
      <c r="K4" s="66"/>
      <c r="L4" s="66" t="s">
        <v>15</v>
      </c>
      <c r="M4" s="66"/>
      <c r="N4" s="66"/>
      <c r="O4" s="66"/>
      <c r="P4" s="66"/>
      <c r="Q4" s="66"/>
      <c r="R4" s="66"/>
      <c r="S4" s="66"/>
      <c r="T4" s="66"/>
      <c r="U4" s="66" t="s">
        <v>16</v>
      </c>
      <c r="V4" s="66"/>
      <c r="W4" s="66"/>
      <c r="X4" s="66"/>
      <c r="Y4" s="66"/>
      <c r="Z4" s="66"/>
      <c r="AA4" s="66"/>
      <c r="AB4" s="66"/>
      <c r="AC4" s="66"/>
      <c r="AD4" s="66" t="s">
        <v>17</v>
      </c>
      <c r="AE4" s="66"/>
      <c r="AF4" s="66"/>
      <c r="AG4" s="66"/>
      <c r="AH4" s="66"/>
      <c r="AI4" s="66"/>
      <c r="AJ4" s="66"/>
      <c r="AK4" s="66"/>
      <c r="AL4" s="66"/>
      <c r="AM4" s="66" t="s">
        <v>18</v>
      </c>
      <c r="AN4" s="66"/>
      <c r="AO4" s="66"/>
      <c r="AP4" s="66"/>
      <c r="AQ4" s="66"/>
      <c r="AR4" s="66"/>
      <c r="AS4" s="66"/>
      <c r="AT4" s="66"/>
      <c r="AU4" s="66"/>
      <c r="AV4" s="66" t="s">
        <v>19</v>
      </c>
      <c r="AW4" s="66"/>
      <c r="AX4" s="66"/>
      <c r="AY4" s="66"/>
      <c r="AZ4" s="66"/>
      <c r="BA4" s="66"/>
      <c r="BB4" s="66"/>
      <c r="BC4" s="66"/>
      <c r="BD4" s="66"/>
      <c r="BE4" s="66" t="s">
        <v>20</v>
      </c>
      <c r="BF4" s="66"/>
      <c r="BG4" s="66"/>
      <c r="BH4" s="66"/>
      <c r="BI4" s="66"/>
      <c r="BJ4" s="66"/>
      <c r="BK4" s="66"/>
      <c r="BL4" s="66"/>
      <c r="BM4" s="66"/>
      <c r="BN4" s="66" t="s">
        <v>21</v>
      </c>
      <c r="BO4" s="66"/>
      <c r="BP4" s="66"/>
      <c r="BQ4" s="66"/>
      <c r="BR4" s="66"/>
      <c r="BS4" s="66"/>
      <c r="BT4" s="66"/>
      <c r="BU4" s="66"/>
      <c r="BV4" s="66"/>
      <c r="BW4" s="66" t="s">
        <v>22</v>
      </c>
      <c r="BX4" s="66"/>
      <c r="BY4" s="66"/>
      <c r="BZ4" s="66"/>
      <c r="CA4" s="66"/>
      <c r="CB4" s="66"/>
      <c r="CC4" s="66"/>
      <c r="CD4" s="66"/>
      <c r="CE4" s="66"/>
      <c r="CF4" s="66" t="s">
        <v>23</v>
      </c>
      <c r="CG4" s="66"/>
      <c r="CH4" s="66"/>
      <c r="CI4" s="66"/>
      <c r="CJ4" s="66"/>
      <c r="CK4" s="66"/>
      <c r="CL4" s="66"/>
      <c r="CM4" s="66"/>
      <c r="CN4" s="66"/>
      <c r="CO4" s="66" t="s">
        <v>24</v>
      </c>
      <c r="CP4" s="66"/>
      <c r="CQ4" s="66"/>
      <c r="CR4" s="66"/>
      <c r="CS4" s="66"/>
      <c r="CT4" s="66"/>
      <c r="CU4" s="66"/>
      <c r="CV4" s="66"/>
      <c r="CW4" s="66"/>
      <c r="CX4" s="66" t="s">
        <v>25</v>
      </c>
      <c r="CY4" s="66"/>
      <c r="CZ4" s="66"/>
      <c r="DA4" s="66"/>
      <c r="DB4" s="66"/>
      <c r="DC4" s="66"/>
      <c r="DD4" s="66"/>
      <c r="DE4" s="66"/>
      <c r="DF4" s="66"/>
      <c r="DG4" s="66" t="s">
        <v>26</v>
      </c>
      <c r="DH4" s="66"/>
      <c r="DI4" s="66"/>
      <c r="DJ4" s="66"/>
      <c r="DK4" s="66"/>
      <c r="DL4" s="66"/>
      <c r="DM4" s="66"/>
      <c r="DN4" s="66"/>
      <c r="DO4" s="66"/>
      <c r="DP4" s="66" t="s">
        <v>27</v>
      </c>
      <c r="DQ4" s="66"/>
      <c r="DR4" s="66"/>
      <c r="DS4" s="66"/>
      <c r="DT4" s="66"/>
      <c r="DU4" s="66"/>
      <c r="DV4" s="66"/>
      <c r="DW4" s="66"/>
      <c r="DX4" s="66"/>
      <c r="DY4" s="66" t="s">
        <v>28</v>
      </c>
      <c r="DZ4" s="66"/>
      <c r="EA4" s="66"/>
      <c r="EB4" s="66"/>
      <c r="EC4" s="66"/>
      <c r="ED4" s="66"/>
      <c r="EE4" s="66"/>
      <c r="EF4" s="66"/>
      <c r="EG4" s="66"/>
      <c r="EH4" s="66" t="s">
        <v>29</v>
      </c>
      <c r="EI4" s="66"/>
      <c r="EJ4" s="66"/>
      <c r="EK4" s="66"/>
      <c r="EL4" s="66"/>
      <c r="EM4" s="66"/>
      <c r="EN4" s="66"/>
      <c r="EO4" s="66"/>
      <c r="EP4" s="66"/>
      <c r="EQ4" s="66" t="s">
        <v>30</v>
      </c>
      <c r="ER4" s="66"/>
      <c r="ES4" s="66"/>
      <c r="ET4" s="66"/>
      <c r="EU4" s="66"/>
      <c r="EV4" s="66"/>
      <c r="EW4" s="66"/>
      <c r="EX4" s="66"/>
      <c r="EY4" s="66"/>
      <c r="EZ4" s="66" t="s">
        <v>31</v>
      </c>
      <c r="FA4" s="66"/>
      <c r="FB4" s="66"/>
      <c r="FC4" s="66"/>
      <c r="FD4" s="66"/>
      <c r="FE4" s="66"/>
      <c r="FF4" s="66"/>
      <c r="FG4" s="66"/>
      <c r="FH4" s="66"/>
      <c r="FI4" s="68" t="s">
        <v>32</v>
      </c>
      <c r="FJ4" s="68" t="s">
        <v>33</v>
      </c>
      <c r="FK4" s="68" t="s">
        <v>34</v>
      </c>
      <c r="FL4" s="87" t="s">
        <v>35</v>
      </c>
      <c r="FM4" s="68" t="s">
        <v>36</v>
      </c>
      <c r="FN4" s="89" t="s">
        <v>37</v>
      </c>
      <c r="FO4" s="63"/>
      <c r="FP4" s="63"/>
      <c r="FQ4" s="63"/>
      <c r="FR4" s="72"/>
      <c r="FS4" s="65"/>
      <c r="FT4" s="74"/>
      <c r="FU4" s="82"/>
      <c r="FV4" s="82"/>
      <c r="FW4" s="82"/>
      <c r="FX4" s="82"/>
      <c r="FY4" s="99"/>
      <c r="FZ4" s="100"/>
      <c r="GA4" s="100"/>
    </row>
    <row r="5" s="143" customFormat="1" ht="20" customHeight="1" spans="1:183">
      <c r="A5" s="63"/>
      <c r="B5" s="63"/>
      <c r="C5" s="65" t="s">
        <v>38</v>
      </c>
      <c r="D5" s="65"/>
      <c r="E5" s="65"/>
      <c r="F5" s="65"/>
      <c r="G5" s="65" t="s">
        <v>39</v>
      </c>
      <c r="H5" s="65"/>
      <c r="I5" s="65"/>
      <c r="J5" s="65"/>
      <c r="K5" s="78" t="s">
        <v>36</v>
      </c>
      <c r="L5" s="79" t="s">
        <v>40</v>
      </c>
      <c r="M5" s="80"/>
      <c r="N5" s="80"/>
      <c r="O5" s="80"/>
      <c r="P5" s="65" t="s">
        <v>41</v>
      </c>
      <c r="Q5" s="65"/>
      <c r="R5" s="65"/>
      <c r="S5" s="65"/>
      <c r="T5" s="78" t="s">
        <v>36</v>
      </c>
      <c r="U5" s="79" t="s">
        <v>42</v>
      </c>
      <c r="V5" s="80"/>
      <c r="W5" s="80"/>
      <c r="X5" s="80"/>
      <c r="Y5" s="65" t="s">
        <v>43</v>
      </c>
      <c r="Z5" s="65"/>
      <c r="AA5" s="65"/>
      <c r="AB5" s="65"/>
      <c r="AC5" s="78" t="s">
        <v>36</v>
      </c>
      <c r="AD5" s="79" t="s">
        <v>44</v>
      </c>
      <c r="AE5" s="80"/>
      <c r="AF5" s="80"/>
      <c r="AG5" s="80"/>
      <c r="AH5" s="65" t="s">
        <v>45</v>
      </c>
      <c r="AI5" s="65"/>
      <c r="AJ5" s="65"/>
      <c r="AK5" s="65"/>
      <c r="AL5" s="78" t="s">
        <v>36</v>
      </c>
      <c r="AM5" s="79" t="s">
        <v>46</v>
      </c>
      <c r="AN5" s="80"/>
      <c r="AO5" s="80"/>
      <c r="AP5" s="80"/>
      <c r="AQ5" s="65" t="s">
        <v>47</v>
      </c>
      <c r="AR5" s="65"/>
      <c r="AS5" s="65"/>
      <c r="AT5" s="65"/>
      <c r="AU5" s="78" t="s">
        <v>36</v>
      </c>
      <c r="AV5" s="79" t="s">
        <v>48</v>
      </c>
      <c r="AW5" s="80"/>
      <c r="AX5" s="80"/>
      <c r="AY5" s="80"/>
      <c r="AZ5" s="65" t="s">
        <v>49</v>
      </c>
      <c r="BA5" s="65"/>
      <c r="BB5" s="65"/>
      <c r="BC5" s="65"/>
      <c r="BD5" s="78" t="s">
        <v>36</v>
      </c>
      <c r="BE5" s="79" t="s">
        <v>50</v>
      </c>
      <c r="BF5" s="80"/>
      <c r="BG5" s="80"/>
      <c r="BH5" s="80"/>
      <c r="BI5" s="65" t="s">
        <v>51</v>
      </c>
      <c r="BJ5" s="65"/>
      <c r="BK5" s="65"/>
      <c r="BL5" s="65"/>
      <c r="BM5" s="78" t="s">
        <v>36</v>
      </c>
      <c r="BN5" s="79" t="s">
        <v>52</v>
      </c>
      <c r="BO5" s="80"/>
      <c r="BP5" s="80"/>
      <c r="BQ5" s="80"/>
      <c r="BR5" s="65" t="s">
        <v>53</v>
      </c>
      <c r="BS5" s="65"/>
      <c r="BT5" s="65"/>
      <c r="BU5" s="65"/>
      <c r="BV5" s="78" t="s">
        <v>36</v>
      </c>
      <c r="BW5" s="79" t="s">
        <v>54</v>
      </c>
      <c r="BX5" s="80"/>
      <c r="BY5" s="80"/>
      <c r="BZ5" s="80"/>
      <c r="CA5" s="65" t="s">
        <v>55</v>
      </c>
      <c r="CB5" s="65"/>
      <c r="CC5" s="65"/>
      <c r="CD5" s="65"/>
      <c r="CE5" s="78" t="s">
        <v>36</v>
      </c>
      <c r="CF5" s="79" t="s">
        <v>56</v>
      </c>
      <c r="CG5" s="80"/>
      <c r="CH5" s="80"/>
      <c r="CI5" s="80"/>
      <c r="CJ5" s="65" t="s">
        <v>57</v>
      </c>
      <c r="CK5" s="65"/>
      <c r="CL5" s="65"/>
      <c r="CM5" s="65"/>
      <c r="CN5" s="78" t="s">
        <v>36</v>
      </c>
      <c r="CO5" s="79" t="s">
        <v>58</v>
      </c>
      <c r="CP5" s="80"/>
      <c r="CQ5" s="80"/>
      <c r="CR5" s="80"/>
      <c r="CS5" s="65" t="s">
        <v>59</v>
      </c>
      <c r="CT5" s="65"/>
      <c r="CU5" s="65"/>
      <c r="CV5" s="65"/>
      <c r="CW5" s="78" t="s">
        <v>36</v>
      </c>
      <c r="CX5" s="79" t="s">
        <v>60</v>
      </c>
      <c r="CY5" s="80"/>
      <c r="CZ5" s="80"/>
      <c r="DA5" s="80"/>
      <c r="DB5" s="65" t="s">
        <v>61</v>
      </c>
      <c r="DC5" s="65"/>
      <c r="DD5" s="65"/>
      <c r="DE5" s="65"/>
      <c r="DF5" s="78" t="s">
        <v>36</v>
      </c>
      <c r="DG5" s="79" t="s">
        <v>62</v>
      </c>
      <c r="DH5" s="80"/>
      <c r="DI5" s="80"/>
      <c r="DJ5" s="80"/>
      <c r="DK5" s="65" t="s">
        <v>63</v>
      </c>
      <c r="DL5" s="65"/>
      <c r="DM5" s="65"/>
      <c r="DN5" s="65"/>
      <c r="DO5" s="78" t="s">
        <v>36</v>
      </c>
      <c r="DP5" s="79" t="s">
        <v>64</v>
      </c>
      <c r="DQ5" s="80"/>
      <c r="DR5" s="80"/>
      <c r="DS5" s="80"/>
      <c r="DT5" s="65" t="s">
        <v>65</v>
      </c>
      <c r="DU5" s="65"/>
      <c r="DV5" s="65"/>
      <c r="DW5" s="65"/>
      <c r="DX5" s="78" t="s">
        <v>36</v>
      </c>
      <c r="DY5" s="65" t="s">
        <v>66</v>
      </c>
      <c r="DZ5" s="65"/>
      <c r="EA5" s="65"/>
      <c r="EB5" s="65"/>
      <c r="EC5" s="79" t="s">
        <v>67</v>
      </c>
      <c r="ED5" s="80"/>
      <c r="EE5" s="80"/>
      <c r="EF5" s="80"/>
      <c r="EG5" s="82" t="s">
        <v>36</v>
      </c>
      <c r="EH5" s="65" t="s">
        <v>68</v>
      </c>
      <c r="EI5" s="65"/>
      <c r="EJ5" s="65"/>
      <c r="EK5" s="65"/>
      <c r="EL5" s="79" t="s">
        <v>69</v>
      </c>
      <c r="EM5" s="80"/>
      <c r="EN5" s="80"/>
      <c r="EO5" s="80"/>
      <c r="EP5" s="82" t="s">
        <v>36</v>
      </c>
      <c r="EQ5" s="65" t="s">
        <v>70</v>
      </c>
      <c r="ER5" s="65"/>
      <c r="ES5" s="65"/>
      <c r="ET5" s="65"/>
      <c r="EU5" s="79" t="s">
        <v>71</v>
      </c>
      <c r="EV5" s="80"/>
      <c r="EW5" s="80"/>
      <c r="EX5" s="80"/>
      <c r="EY5" s="82" t="s">
        <v>36</v>
      </c>
      <c r="EZ5" s="65" t="s">
        <v>72</v>
      </c>
      <c r="FA5" s="65"/>
      <c r="FB5" s="65"/>
      <c r="FC5" s="65"/>
      <c r="FD5" s="79" t="s">
        <v>73</v>
      </c>
      <c r="FE5" s="80"/>
      <c r="FF5" s="80"/>
      <c r="FG5" s="80"/>
      <c r="FH5" s="82" t="s">
        <v>36</v>
      </c>
      <c r="FI5" s="82"/>
      <c r="FJ5" s="82"/>
      <c r="FK5" s="82"/>
      <c r="FL5" s="68"/>
      <c r="FM5" s="82"/>
      <c r="FN5" s="90"/>
      <c r="FO5" s="63"/>
      <c r="FP5" s="63"/>
      <c r="FQ5" s="63"/>
      <c r="FR5" s="72"/>
      <c r="FS5" s="65"/>
      <c r="FT5" s="91"/>
      <c r="FU5" s="59" t="s">
        <v>74</v>
      </c>
      <c r="FV5" s="59" t="s">
        <v>75</v>
      </c>
      <c r="FW5" s="63" t="s">
        <v>76</v>
      </c>
      <c r="FX5" s="59" t="s">
        <v>77</v>
      </c>
      <c r="FY5" s="99"/>
      <c r="FZ5" s="100"/>
      <c r="GA5" s="100"/>
    </row>
    <row r="6" s="143" customFormat="1" ht="20" customHeight="1" spans="1:183">
      <c r="A6" s="66"/>
      <c r="B6" s="66"/>
      <c r="C6" s="66" t="s">
        <v>32</v>
      </c>
      <c r="D6" s="66" t="s">
        <v>33</v>
      </c>
      <c r="E6" s="66" t="s">
        <v>34</v>
      </c>
      <c r="F6" s="68" t="s">
        <v>35</v>
      </c>
      <c r="G6" s="66" t="s">
        <v>32</v>
      </c>
      <c r="H6" s="66" t="s">
        <v>33</v>
      </c>
      <c r="I6" s="66" t="s">
        <v>34</v>
      </c>
      <c r="J6" s="68" t="s">
        <v>35</v>
      </c>
      <c r="K6" s="68"/>
      <c r="L6" s="65" t="s">
        <v>32</v>
      </c>
      <c r="M6" s="65" t="s">
        <v>33</v>
      </c>
      <c r="N6" s="65" t="s">
        <v>34</v>
      </c>
      <c r="O6" s="65" t="s">
        <v>35</v>
      </c>
      <c r="P6" s="66" t="s">
        <v>32</v>
      </c>
      <c r="Q6" s="66" t="s">
        <v>33</v>
      </c>
      <c r="R6" s="66" t="s">
        <v>34</v>
      </c>
      <c r="S6" s="68" t="s">
        <v>35</v>
      </c>
      <c r="T6" s="68"/>
      <c r="U6" s="65" t="s">
        <v>32</v>
      </c>
      <c r="V6" s="65" t="s">
        <v>33</v>
      </c>
      <c r="W6" s="65" t="s">
        <v>34</v>
      </c>
      <c r="X6" s="65" t="s">
        <v>35</v>
      </c>
      <c r="Y6" s="66" t="s">
        <v>32</v>
      </c>
      <c r="Z6" s="66" t="s">
        <v>33</v>
      </c>
      <c r="AA6" s="66" t="s">
        <v>34</v>
      </c>
      <c r="AB6" s="68" t="s">
        <v>35</v>
      </c>
      <c r="AC6" s="68"/>
      <c r="AD6" s="65" t="s">
        <v>32</v>
      </c>
      <c r="AE6" s="65" t="s">
        <v>33</v>
      </c>
      <c r="AF6" s="65" t="s">
        <v>34</v>
      </c>
      <c r="AG6" s="65" t="s">
        <v>35</v>
      </c>
      <c r="AH6" s="66" t="s">
        <v>32</v>
      </c>
      <c r="AI6" s="66" t="s">
        <v>33</v>
      </c>
      <c r="AJ6" s="66" t="s">
        <v>34</v>
      </c>
      <c r="AK6" s="68" t="s">
        <v>35</v>
      </c>
      <c r="AL6" s="68"/>
      <c r="AM6" s="65" t="s">
        <v>32</v>
      </c>
      <c r="AN6" s="65" t="s">
        <v>33</v>
      </c>
      <c r="AO6" s="65" t="s">
        <v>34</v>
      </c>
      <c r="AP6" s="65" t="s">
        <v>35</v>
      </c>
      <c r="AQ6" s="66" t="s">
        <v>32</v>
      </c>
      <c r="AR6" s="66" t="s">
        <v>33</v>
      </c>
      <c r="AS6" s="66" t="s">
        <v>34</v>
      </c>
      <c r="AT6" s="68" t="s">
        <v>35</v>
      </c>
      <c r="AU6" s="68"/>
      <c r="AV6" s="65" t="s">
        <v>32</v>
      </c>
      <c r="AW6" s="65" t="s">
        <v>33</v>
      </c>
      <c r="AX6" s="65" t="s">
        <v>34</v>
      </c>
      <c r="AY6" s="65" t="s">
        <v>35</v>
      </c>
      <c r="AZ6" s="66" t="s">
        <v>32</v>
      </c>
      <c r="BA6" s="66" t="s">
        <v>33</v>
      </c>
      <c r="BB6" s="66" t="s">
        <v>34</v>
      </c>
      <c r="BC6" s="68" t="s">
        <v>35</v>
      </c>
      <c r="BD6" s="68"/>
      <c r="BE6" s="65" t="s">
        <v>32</v>
      </c>
      <c r="BF6" s="65" t="s">
        <v>33</v>
      </c>
      <c r="BG6" s="65" t="s">
        <v>34</v>
      </c>
      <c r="BH6" s="65" t="s">
        <v>35</v>
      </c>
      <c r="BI6" s="66" t="s">
        <v>32</v>
      </c>
      <c r="BJ6" s="66" t="s">
        <v>33</v>
      </c>
      <c r="BK6" s="66" t="s">
        <v>34</v>
      </c>
      <c r="BL6" s="68" t="s">
        <v>35</v>
      </c>
      <c r="BM6" s="68"/>
      <c r="BN6" s="65" t="s">
        <v>32</v>
      </c>
      <c r="BO6" s="65" t="s">
        <v>33</v>
      </c>
      <c r="BP6" s="65" t="s">
        <v>34</v>
      </c>
      <c r="BQ6" s="65" t="s">
        <v>35</v>
      </c>
      <c r="BR6" s="66" t="s">
        <v>32</v>
      </c>
      <c r="BS6" s="66" t="s">
        <v>33</v>
      </c>
      <c r="BT6" s="66" t="s">
        <v>34</v>
      </c>
      <c r="BU6" s="68" t="s">
        <v>35</v>
      </c>
      <c r="BV6" s="68"/>
      <c r="BW6" s="65" t="s">
        <v>32</v>
      </c>
      <c r="BX6" s="65" t="s">
        <v>33</v>
      </c>
      <c r="BY6" s="65" t="s">
        <v>34</v>
      </c>
      <c r="BZ6" s="65" t="s">
        <v>35</v>
      </c>
      <c r="CA6" s="66" t="s">
        <v>32</v>
      </c>
      <c r="CB6" s="66" t="s">
        <v>33</v>
      </c>
      <c r="CC6" s="66" t="s">
        <v>34</v>
      </c>
      <c r="CD6" s="68" t="s">
        <v>35</v>
      </c>
      <c r="CE6" s="68"/>
      <c r="CF6" s="65" t="s">
        <v>32</v>
      </c>
      <c r="CG6" s="65" t="s">
        <v>33</v>
      </c>
      <c r="CH6" s="65" t="s">
        <v>34</v>
      </c>
      <c r="CI6" s="65" t="s">
        <v>35</v>
      </c>
      <c r="CJ6" s="66" t="s">
        <v>32</v>
      </c>
      <c r="CK6" s="66" t="s">
        <v>33</v>
      </c>
      <c r="CL6" s="66" t="s">
        <v>34</v>
      </c>
      <c r="CM6" s="68" t="s">
        <v>35</v>
      </c>
      <c r="CN6" s="68"/>
      <c r="CO6" s="65" t="s">
        <v>32</v>
      </c>
      <c r="CP6" s="65" t="s">
        <v>33</v>
      </c>
      <c r="CQ6" s="65" t="s">
        <v>34</v>
      </c>
      <c r="CR6" s="65" t="s">
        <v>35</v>
      </c>
      <c r="CS6" s="66" t="s">
        <v>32</v>
      </c>
      <c r="CT6" s="66" t="s">
        <v>33</v>
      </c>
      <c r="CU6" s="66" t="s">
        <v>34</v>
      </c>
      <c r="CV6" s="68" t="s">
        <v>35</v>
      </c>
      <c r="CW6" s="68"/>
      <c r="CX6" s="65" t="s">
        <v>32</v>
      </c>
      <c r="CY6" s="65" t="s">
        <v>33</v>
      </c>
      <c r="CZ6" s="65" t="s">
        <v>34</v>
      </c>
      <c r="DA6" s="65" t="s">
        <v>35</v>
      </c>
      <c r="DB6" s="66" t="s">
        <v>32</v>
      </c>
      <c r="DC6" s="66" t="s">
        <v>33</v>
      </c>
      <c r="DD6" s="66" t="s">
        <v>34</v>
      </c>
      <c r="DE6" s="68" t="s">
        <v>35</v>
      </c>
      <c r="DF6" s="68"/>
      <c r="DG6" s="65" t="s">
        <v>32</v>
      </c>
      <c r="DH6" s="65" t="s">
        <v>33</v>
      </c>
      <c r="DI6" s="65" t="s">
        <v>34</v>
      </c>
      <c r="DJ6" s="65" t="s">
        <v>35</v>
      </c>
      <c r="DK6" s="66" t="s">
        <v>32</v>
      </c>
      <c r="DL6" s="66" t="s">
        <v>33</v>
      </c>
      <c r="DM6" s="66" t="s">
        <v>34</v>
      </c>
      <c r="DN6" s="68" t="s">
        <v>35</v>
      </c>
      <c r="DO6" s="68"/>
      <c r="DP6" s="65" t="s">
        <v>32</v>
      </c>
      <c r="DQ6" s="65" t="s">
        <v>33</v>
      </c>
      <c r="DR6" s="65" t="s">
        <v>34</v>
      </c>
      <c r="DS6" s="65" t="s">
        <v>35</v>
      </c>
      <c r="DT6" s="66" t="s">
        <v>32</v>
      </c>
      <c r="DU6" s="66" t="s">
        <v>33</v>
      </c>
      <c r="DV6" s="66" t="s">
        <v>34</v>
      </c>
      <c r="DW6" s="68" t="s">
        <v>35</v>
      </c>
      <c r="DX6" s="68"/>
      <c r="DY6" s="66" t="s">
        <v>32</v>
      </c>
      <c r="DZ6" s="66" t="s">
        <v>33</v>
      </c>
      <c r="EA6" s="66" t="s">
        <v>34</v>
      </c>
      <c r="EB6" s="68" t="s">
        <v>35</v>
      </c>
      <c r="EC6" s="65" t="s">
        <v>32</v>
      </c>
      <c r="ED6" s="65" t="s">
        <v>33</v>
      </c>
      <c r="EE6" s="65" t="s">
        <v>34</v>
      </c>
      <c r="EF6" s="79" t="s">
        <v>35</v>
      </c>
      <c r="EG6" s="82"/>
      <c r="EH6" s="86" t="s">
        <v>32</v>
      </c>
      <c r="EI6" s="66" t="s">
        <v>33</v>
      </c>
      <c r="EJ6" s="66" t="s">
        <v>34</v>
      </c>
      <c r="EK6" s="68" t="s">
        <v>35</v>
      </c>
      <c r="EL6" s="65" t="s">
        <v>32</v>
      </c>
      <c r="EM6" s="65" t="s">
        <v>33</v>
      </c>
      <c r="EN6" s="65" t="s">
        <v>34</v>
      </c>
      <c r="EO6" s="65" t="s">
        <v>35</v>
      </c>
      <c r="EP6" s="82"/>
      <c r="EQ6" s="66" t="s">
        <v>32</v>
      </c>
      <c r="ER6" s="66" t="s">
        <v>33</v>
      </c>
      <c r="ES6" s="66" t="s">
        <v>34</v>
      </c>
      <c r="ET6" s="68" t="s">
        <v>35</v>
      </c>
      <c r="EU6" s="65" t="s">
        <v>32</v>
      </c>
      <c r="EV6" s="65" t="s">
        <v>33</v>
      </c>
      <c r="EW6" s="65" t="s">
        <v>34</v>
      </c>
      <c r="EX6" s="65" t="s">
        <v>35</v>
      </c>
      <c r="EY6" s="82"/>
      <c r="EZ6" s="66" t="s">
        <v>32</v>
      </c>
      <c r="FA6" s="66" t="s">
        <v>33</v>
      </c>
      <c r="FB6" s="66" t="s">
        <v>34</v>
      </c>
      <c r="FC6" s="68" t="s">
        <v>35</v>
      </c>
      <c r="FD6" s="65" t="s">
        <v>32</v>
      </c>
      <c r="FE6" s="65" t="s">
        <v>33</v>
      </c>
      <c r="FF6" s="65" t="s">
        <v>34</v>
      </c>
      <c r="FG6" s="65" t="s">
        <v>35</v>
      </c>
      <c r="FH6" s="82"/>
      <c r="FI6" s="65" t="s">
        <v>37</v>
      </c>
      <c r="FJ6" s="69" t="s">
        <v>37</v>
      </c>
      <c r="FK6" s="69" t="s">
        <v>37</v>
      </c>
      <c r="FL6" s="69" t="s">
        <v>37</v>
      </c>
      <c r="FM6" s="69" t="s">
        <v>37</v>
      </c>
      <c r="FN6" s="90"/>
      <c r="FO6" s="66"/>
      <c r="FP6" s="66"/>
      <c r="FQ6" s="66"/>
      <c r="FR6" s="92"/>
      <c r="FS6" s="65"/>
      <c r="FT6" s="93"/>
      <c r="FU6" s="63"/>
      <c r="FV6" s="63"/>
      <c r="FW6" s="102"/>
      <c r="FX6" s="63"/>
      <c r="FY6" s="103"/>
      <c r="FZ6" s="104"/>
      <c r="GA6" s="104"/>
    </row>
    <row r="7" s="144" customFormat="1" ht="20" customHeight="1" spans="1:183">
      <c r="A7" s="150">
        <v>1</v>
      </c>
      <c r="B7" s="70" t="s">
        <v>78</v>
      </c>
      <c r="C7" s="65"/>
      <c r="D7" s="65"/>
      <c r="E7" s="65"/>
      <c r="F7" s="65"/>
      <c r="G7" s="150"/>
      <c r="H7" s="150"/>
      <c r="I7" s="150"/>
      <c r="J7" s="151"/>
      <c r="K7" s="151"/>
      <c r="L7" s="150"/>
      <c r="M7" s="150"/>
      <c r="N7" s="150"/>
      <c r="O7" s="150"/>
      <c r="P7" s="150"/>
      <c r="Q7" s="150"/>
      <c r="R7" s="150"/>
      <c r="S7" s="150"/>
      <c r="T7" s="151"/>
      <c r="U7" s="150"/>
      <c r="V7" s="150"/>
      <c r="W7" s="150"/>
      <c r="X7" s="150"/>
      <c r="Y7" s="150"/>
      <c r="Z7" s="150"/>
      <c r="AA7" s="150"/>
      <c r="AB7" s="150"/>
      <c r="AC7" s="151"/>
      <c r="AD7" s="150"/>
      <c r="AE7" s="150"/>
      <c r="AF7" s="150"/>
      <c r="AG7" s="150"/>
      <c r="AH7" s="150"/>
      <c r="AI7" s="150"/>
      <c r="AJ7" s="150"/>
      <c r="AK7" s="150"/>
      <c r="AL7" s="151"/>
      <c r="AM7" s="150"/>
      <c r="AN7" s="150"/>
      <c r="AO7" s="150"/>
      <c r="AP7" s="150"/>
      <c r="AQ7" s="150"/>
      <c r="AR7" s="150"/>
      <c r="AS7" s="150"/>
      <c r="AT7" s="150"/>
      <c r="AU7" s="151"/>
      <c r="AV7" s="150"/>
      <c r="AW7" s="150"/>
      <c r="AX7" s="150"/>
      <c r="AY7" s="150"/>
      <c r="AZ7" s="150"/>
      <c r="BA7" s="150"/>
      <c r="BB7" s="150"/>
      <c r="BC7" s="150"/>
      <c r="BD7" s="151"/>
      <c r="BE7" s="150"/>
      <c r="BF7" s="150"/>
      <c r="BG7" s="150"/>
      <c r="BH7" s="150"/>
      <c r="BI7" s="150"/>
      <c r="BJ7" s="150"/>
      <c r="BK7" s="150"/>
      <c r="BL7" s="150"/>
      <c r="BM7" s="151"/>
      <c r="BN7" s="150"/>
      <c r="BO7" s="150"/>
      <c r="BP7" s="150"/>
      <c r="BQ7" s="150"/>
      <c r="BR7" s="150"/>
      <c r="BS7" s="150"/>
      <c r="BT7" s="150"/>
      <c r="BU7" s="150"/>
      <c r="BV7" s="151"/>
      <c r="BW7" s="150"/>
      <c r="BX7" s="150"/>
      <c r="BY7" s="150"/>
      <c r="BZ7" s="150"/>
      <c r="CA7" s="150"/>
      <c r="CB7" s="150"/>
      <c r="CC7" s="150"/>
      <c r="CD7" s="150"/>
      <c r="CE7" s="151"/>
      <c r="CF7" s="150"/>
      <c r="CG7" s="150"/>
      <c r="CH7" s="150"/>
      <c r="CI7" s="150"/>
      <c r="CJ7" s="150"/>
      <c r="CK7" s="150"/>
      <c r="CL7" s="150"/>
      <c r="CM7" s="150"/>
      <c r="CN7" s="151"/>
      <c r="CO7" s="150"/>
      <c r="CP7" s="150"/>
      <c r="CQ7" s="150"/>
      <c r="CR7" s="150"/>
      <c r="CS7" s="150"/>
      <c r="CT7" s="150"/>
      <c r="CU7" s="150"/>
      <c r="CV7" s="150"/>
      <c r="CW7" s="151"/>
      <c r="CX7" s="150"/>
      <c r="CY7" s="150"/>
      <c r="CZ7" s="150"/>
      <c r="DA7" s="150"/>
      <c r="DB7" s="150"/>
      <c r="DC7" s="150"/>
      <c r="DD7" s="150"/>
      <c r="DE7" s="150"/>
      <c r="DF7" s="151"/>
      <c r="DG7" s="150">
        <v>340</v>
      </c>
      <c r="DH7" s="150"/>
      <c r="DI7" s="150"/>
      <c r="DJ7" s="150"/>
      <c r="DK7" s="150">
        <v>272</v>
      </c>
      <c r="DL7" s="150"/>
      <c r="DM7" s="150">
        <v>17.5</v>
      </c>
      <c r="DN7" s="150"/>
      <c r="DO7" s="151">
        <v>112</v>
      </c>
      <c r="DP7" s="150">
        <v>216</v>
      </c>
      <c r="DQ7" s="150">
        <v>6</v>
      </c>
      <c r="DR7" s="150"/>
      <c r="DS7" s="150">
        <v>42</v>
      </c>
      <c r="DT7" s="150">
        <v>208</v>
      </c>
      <c r="DU7" s="150"/>
      <c r="DV7" s="150">
        <v>28</v>
      </c>
      <c r="DW7" s="150"/>
      <c r="DX7" s="151">
        <v>128</v>
      </c>
      <c r="DY7" s="150">
        <v>272</v>
      </c>
      <c r="DZ7" s="150">
        <v>6</v>
      </c>
      <c r="EA7" s="150">
        <v>52.5</v>
      </c>
      <c r="EB7" s="150"/>
      <c r="EC7" s="150">
        <v>288</v>
      </c>
      <c r="ED7" s="150"/>
      <c r="EE7" s="123">
        <v>59.5</v>
      </c>
      <c r="EF7" s="123"/>
      <c r="EG7" s="151">
        <v>152</v>
      </c>
      <c r="EH7" s="150">
        <v>144</v>
      </c>
      <c r="EI7" s="150">
        <v>6</v>
      </c>
      <c r="EJ7" s="123">
        <v>52.5</v>
      </c>
      <c r="EK7" s="152"/>
      <c r="EL7" s="123">
        <v>300</v>
      </c>
      <c r="EM7" s="123"/>
      <c r="EN7" s="123">
        <v>59.5</v>
      </c>
      <c r="EO7" s="123"/>
      <c r="EP7" s="151">
        <v>184</v>
      </c>
      <c r="EQ7" s="150">
        <v>272</v>
      </c>
      <c r="ER7" s="150"/>
      <c r="ES7" s="150">
        <v>91</v>
      </c>
      <c r="ET7" s="150"/>
      <c r="EU7" s="150">
        <v>306</v>
      </c>
      <c r="EV7" s="150"/>
      <c r="EW7" s="150">
        <v>27</v>
      </c>
      <c r="EX7" s="150"/>
      <c r="EY7" s="151">
        <v>144</v>
      </c>
      <c r="EZ7" s="150">
        <v>255</v>
      </c>
      <c r="FA7" s="150"/>
      <c r="FB7" s="150"/>
      <c r="FC7" s="150"/>
      <c r="FD7" s="150">
        <v>252</v>
      </c>
      <c r="FE7" s="150"/>
      <c r="FF7" s="150"/>
      <c r="FG7" s="150"/>
      <c r="FH7" s="151">
        <v>112</v>
      </c>
      <c r="FI7" s="150">
        <f>SUM(C7+G7+L7+P7+U7+Y7+AD7+AH7+AM7+AQ7+AV7+AZ7+BE7+BI7+BN7+BR7+BW7+CA7+CF7+CO7+CS7+CX7+DB7+DG7+DK7+DP7+DT7+DY7+EC7+EH7+EL7+EQ7+EU7+EZ7+FD7+CJ7)</f>
        <v>3125</v>
      </c>
      <c r="FJ7" s="150">
        <f>SUM(D7+H7+M7+Q7+V7+Z7+AE7+AI7+AN7+AR7+AW7+BA7+BF7+BJ7+BO7+BS7+BX7+CB7+CG7+CK7+CP7+CT7+CY7+DC7+DH7+DL7+DQ7+DU7+DZ7+ED7+EI7+EM7+ER7+EV7+FA7+FE7)</f>
        <v>18</v>
      </c>
      <c r="FK7" s="150">
        <f>SUM(E7+I7+N7+R7+W7+AA7+AJ7+AO7+AS7+AX7+BB7+BG7+BK7+BP7+BT7+BY7+CC7+CH7+CL7+CQ7+CU7+CZ7+DD7+DI7+DM7+DR7+DV7+EA7+EE7+EJ7+EN7+ES7+EW7+FB7+FF7+AF7)</f>
        <v>387.5</v>
      </c>
      <c r="FL7" s="150">
        <f>SUM(F7+J7+O7+S7+X7+AB7+AG7+AK7+AP7+AT7+AY7+BC7+BH7+BL7+BQ7+BU7+BZ7+CD7+CI7+CM7+CR7+CV7+DA7+DE7+DJ7+DN7+DS7+DW7+EB7+EF7+EK7+EO7+ET7+EX7+FC7+FG7)</f>
        <v>42</v>
      </c>
      <c r="FM7" s="150">
        <f>SUM(K7+T7+AC7+AL7+AU7+BD7+BM7+BV7+CE7+CN7+CW7+DF7+DO7+DX7+EG7+EP7+EY7+FH7)</f>
        <v>832</v>
      </c>
      <c r="FN7" s="153">
        <f t="shared" ref="FN7:FN13" si="0">SUM(FI7+FJ7+FK7+FL7+FM7)</f>
        <v>4404.5</v>
      </c>
      <c r="FO7" s="150"/>
      <c r="FP7" s="150"/>
      <c r="FQ7" s="151">
        <v>100</v>
      </c>
      <c r="FR7" s="151"/>
      <c r="FS7" s="151"/>
      <c r="FT7" s="151"/>
      <c r="FU7" s="151">
        <v>100</v>
      </c>
      <c r="FV7" s="151"/>
      <c r="FW7" s="150"/>
      <c r="FX7" s="150"/>
      <c r="FY7" s="46">
        <v>43101</v>
      </c>
      <c r="FZ7" s="156">
        <f t="shared" ref="FZ7:FZ13" si="1">SUM(FN7+FO7+FP7+FQ7+FR7+FS7+FT7+FU7+FV7+FW7+FX7)</f>
        <v>4604.5</v>
      </c>
      <c r="GA7" s="157">
        <v>1</v>
      </c>
    </row>
    <row r="8" s="145" customFormat="1" ht="20" customHeight="1" spans="1:183">
      <c r="A8" s="69">
        <v>2</v>
      </c>
      <c r="B8" s="70" t="s">
        <v>79</v>
      </c>
      <c r="C8" s="69"/>
      <c r="D8" s="69"/>
      <c r="E8" s="69"/>
      <c r="F8" s="69"/>
      <c r="G8" s="69"/>
      <c r="H8" s="69"/>
      <c r="I8" s="69"/>
      <c r="J8" s="81"/>
      <c r="K8" s="81"/>
      <c r="L8" s="69"/>
      <c r="M8" s="69"/>
      <c r="N8" s="69"/>
      <c r="O8" s="69"/>
      <c r="P8" s="69"/>
      <c r="Q8" s="69"/>
      <c r="R8" s="69"/>
      <c r="S8" s="69"/>
      <c r="T8" s="81"/>
      <c r="U8" s="69"/>
      <c r="V8" s="69"/>
      <c r="W8" s="69"/>
      <c r="X8" s="69"/>
      <c r="Y8" s="69"/>
      <c r="Z8" s="69"/>
      <c r="AA8" s="69"/>
      <c r="AB8" s="69"/>
      <c r="AC8" s="81"/>
      <c r="AD8" s="69"/>
      <c r="AE8" s="69"/>
      <c r="AF8" s="69"/>
      <c r="AG8" s="69"/>
      <c r="AH8" s="69"/>
      <c r="AI8" s="69"/>
      <c r="AJ8" s="69"/>
      <c r="AK8" s="69"/>
      <c r="AL8" s="81"/>
      <c r="AM8" s="69"/>
      <c r="AN8" s="69"/>
      <c r="AO8" s="69"/>
      <c r="AP8" s="69"/>
      <c r="AQ8" s="69"/>
      <c r="AR8" s="69"/>
      <c r="AS8" s="69"/>
      <c r="AT8" s="69"/>
      <c r="AU8" s="81"/>
      <c r="AV8" s="69"/>
      <c r="AW8" s="69"/>
      <c r="AX8" s="69"/>
      <c r="AY8" s="69"/>
      <c r="AZ8" s="69"/>
      <c r="BA8" s="69"/>
      <c r="BB8" s="69"/>
      <c r="BC8" s="69"/>
      <c r="BD8" s="81"/>
      <c r="BE8" s="69"/>
      <c r="BF8" s="69"/>
      <c r="BG8" s="69"/>
      <c r="BH8" s="69"/>
      <c r="BI8" s="69"/>
      <c r="BJ8" s="69"/>
      <c r="BK8" s="69"/>
      <c r="BL8" s="69"/>
      <c r="BM8" s="81"/>
      <c r="BN8" s="69"/>
      <c r="BO8" s="69"/>
      <c r="BP8" s="69"/>
      <c r="BQ8" s="69"/>
      <c r="BR8" s="69"/>
      <c r="BS8" s="69"/>
      <c r="BT8" s="69"/>
      <c r="BU8" s="69"/>
      <c r="BV8" s="81"/>
      <c r="BW8" s="69"/>
      <c r="BX8" s="69"/>
      <c r="BY8" s="69"/>
      <c r="BZ8" s="69"/>
      <c r="CA8" s="69"/>
      <c r="CB8" s="69"/>
      <c r="CC8" s="69"/>
      <c r="CD8" s="69"/>
      <c r="CE8" s="81"/>
      <c r="CF8" s="69"/>
      <c r="CG8" s="69"/>
      <c r="CH8" s="69"/>
      <c r="CI8" s="69"/>
      <c r="CJ8" s="69"/>
      <c r="CK8" s="69"/>
      <c r="CL8" s="69"/>
      <c r="CM8" s="69"/>
      <c r="CN8" s="81"/>
      <c r="CO8" s="69"/>
      <c r="CP8" s="69"/>
      <c r="CQ8" s="69"/>
      <c r="CR8" s="69"/>
      <c r="CS8" s="69"/>
      <c r="CT8" s="69"/>
      <c r="CU8" s="69"/>
      <c r="CV8" s="69"/>
      <c r="CW8" s="81"/>
      <c r="CX8" s="69"/>
      <c r="CY8" s="69"/>
      <c r="CZ8" s="69"/>
      <c r="DA8" s="69"/>
      <c r="DB8" s="69"/>
      <c r="DC8" s="69"/>
      <c r="DD8" s="69"/>
      <c r="DE8" s="69"/>
      <c r="DF8" s="81"/>
      <c r="DG8" s="69"/>
      <c r="DH8" s="69"/>
      <c r="DI8" s="69"/>
      <c r="DJ8" s="69"/>
      <c r="DK8" s="69"/>
      <c r="DL8" s="69"/>
      <c r="DM8" s="69"/>
      <c r="DN8" s="69"/>
      <c r="DO8" s="81"/>
      <c r="DP8" s="69"/>
      <c r="DQ8" s="69"/>
      <c r="DR8" s="69"/>
      <c r="DS8" s="69"/>
      <c r="DT8" s="69"/>
      <c r="DU8" s="69"/>
      <c r="DV8" s="69"/>
      <c r="DW8" s="69"/>
      <c r="DX8" s="81"/>
      <c r="DY8" s="69"/>
      <c r="DZ8" s="69"/>
      <c r="EA8" s="69"/>
      <c r="EB8" s="69"/>
      <c r="EC8" s="69">
        <v>200</v>
      </c>
      <c r="ED8" s="69">
        <v>36</v>
      </c>
      <c r="EE8" s="69"/>
      <c r="EF8" s="69"/>
      <c r="EG8" s="81">
        <v>80</v>
      </c>
      <c r="EH8" s="69">
        <v>168</v>
      </c>
      <c r="EI8" s="69">
        <v>36</v>
      </c>
      <c r="EJ8" s="69"/>
      <c r="EK8" s="69"/>
      <c r="EL8" s="69">
        <v>104</v>
      </c>
      <c r="EM8" s="69">
        <v>36</v>
      </c>
      <c r="EN8" s="69"/>
      <c r="EO8" s="69"/>
      <c r="EP8" s="81">
        <v>72</v>
      </c>
      <c r="EQ8" s="69">
        <v>128</v>
      </c>
      <c r="ER8" s="69">
        <v>36</v>
      </c>
      <c r="ES8" s="69"/>
      <c r="ET8" s="69"/>
      <c r="EU8" s="69">
        <v>122</v>
      </c>
      <c r="EV8" s="69">
        <v>36</v>
      </c>
      <c r="EW8" s="69"/>
      <c r="EX8" s="69"/>
      <c r="EY8" s="81">
        <v>104</v>
      </c>
      <c r="EZ8" s="69">
        <v>160</v>
      </c>
      <c r="FA8" s="69"/>
      <c r="FB8" s="69"/>
      <c r="FC8" s="69"/>
      <c r="FD8" s="69">
        <v>150</v>
      </c>
      <c r="FE8" s="69">
        <v>34</v>
      </c>
      <c r="FF8" s="69"/>
      <c r="FG8" s="69"/>
      <c r="FH8" s="81">
        <v>88</v>
      </c>
      <c r="FI8" s="69">
        <f t="shared" ref="FI7:FI13" si="2">SUM(C8+G8+L8+P8+U8+Y8+AD8+AH8+AM8+AQ8+AV8+AZ8+BE8+BI8+BN8+BR8+BW8+CA8+CF8+CO8+CS8+CX8+DB8+DG8+DK8+DP8+DT8+DY8+EC8+EH8+EL8+EQ8+EU8+EZ8+FD8+CJ8)</f>
        <v>1032</v>
      </c>
      <c r="FJ8" s="69">
        <f t="shared" ref="FJ7:FJ13" si="3">SUM(D8+H8+M8+Q8+V8+Z8+AE8+AI8+AN8+AR8+AW8+BA8+BF8+BJ8+BO8+BS8+BX8+CB8+CG8+CK8+CP8+CT8+CY8+DC8+DH8+DL8+DQ8+DU8+DZ8+ED8+EI8+EM8+ER8+EV8+FA8+FE8)</f>
        <v>214</v>
      </c>
      <c r="FK8" s="69">
        <f t="shared" ref="FK7:FK13" si="4">SUM(E8+I8+N8+R8+W8+AA8+AJ8+AO8+AS8+AX8+BB8+BG8+BK8+BP8+BT8+BY8+CC8+CH8+CL8+CQ8+CU8+CZ8+DD8+DI8+DM8+DR8+DV8+EA8+EE8+EJ8+EN8+ES8+EW8+FB8+FF8+AF8)</f>
        <v>0</v>
      </c>
      <c r="FL8" s="69">
        <f t="shared" ref="FL7:FL13" si="5">SUM(F8+J8+O8+S8+X8+AB8+AG8+AK8+AP8+AT8+AY8+BC8+BH8+BL8+BQ8+BU8+BZ8+CD8+CI8+CM8+CR8+CV8+DA8+DE8+DJ8+DN8+DS8+DW8+EB8+EF8+EK8+EO8+ET8+EX8+FC8+FG8)</f>
        <v>0</v>
      </c>
      <c r="FM8" s="69">
        <f t="shared" ref="FM7:FM13" si="6">SUM(K8+T8+AC8+AL8+AU8+BD8+BM8+BV8+CE8+CN8+CW8+DF8+DO8+DX8+EG8+EP8+EY8+FH8)</f>
        <v>344</v>
      </c>
      <c r="FN8" s="90">
        <f t="shared" si="0"/>
        <v>1590</v>
      </c>
      <c r="FO8" s="69">
        <v>285</v>
      </c>
      <c r="FP8" s="69">
        <v>20</v>
      </c>
      <c r="FQ8" s="81">
        <v>620</v>
      </c>
      <c r="FR8" s="81"/>
      <c r="FS8" s="81"/>
      <c r="FT8" s="81">
        <v>225</v>
      </c>
      <c r="FU8" s="81"/>
      <c r="FV8" s="81">
        <v>210</v>
      </c>
      <c r="FW8" s="69"/>
      <c r="FX8" s="69"/>
      <c r="FY8" s="46">
        <v>44013</v>
      </c>
      <c r="FZ8" s="106">
        <f t="shared" si="1"/>
        <v>2950</v>
      </c>
      <c r="GA8" s="158">
        <v>3</v>
      </c>
    </row>
    <row r="9" s="144" customFormat="1" ht="20" customHeight="1" spans="1:183">
      <c r="A9" s="65">
        <v>3</v>
      </c>
      <c r="B9" s="70" t="s">
        <v>80</v>
      </c>
      <c r="C9" s="69"/>
      <c r="D9" s="69"/>
      <c r="E9" s="69"/>
      <c r="F9" s="69"/>
      <c r="G9" s="65"/>
      <c r="H9" s="65"/>
      <c r="I9" s="65"/>
      <c r="J9" s="82"/>
      <c r="K9" s="82"/>
      <c r="L9" s="65"/>
      <c r="M9" s="65"/>
      <c r="N9" s="65"/>
      <c r="O9" s="65"/>
      <c r="P9" s="65"/>
      <c r="Q9" s="65"/>
      <c r="R9" s="65"/>
      <c r="S9" s="65"/>
      <c r="T9" s="82"/>
      <c r="U9" s="65"/>
      <c r="V9" s="65"/>
      <c r="W9" s="65"/>
      <c r="X9" s="65"/>
      <c r="Y9" s="65"/>
      <c r="Z9" s="65"/>
      <c r="AA9" s="65"/>
      <c r="AB9" s="65"/>
      <c r="AC9" s="82"/>
      <c r="AD9" s="65"/>
      <c r="AE9" s="65"/>
      <c r="AF9" s="65"/>
      <c r="AG9" s="65"/>
      <c r="AH9" s="65"/>
      <c r="AI9" s="65"/>
      <c r="AJ9" s="65"/>
      <c r="AK9" s="65"/>
      <c r="AL9" s="82"/>
      <c r="AM9" s="65"/>
      <c r="AN9" s="65"/>
      <c r="AO9" s="65"/>
      <c r="AP9" s="65"/>
      <c r="AQ9" s="65"/>
      <c r="AR9" s="65"/>
      <c r="AS9" s="65"/>
      <c r="AT9" s="65"/>
      <c r="AU9" s="82"/>
      <c r="AV9" s="65"/>
      <c r="AW9" s="65"/>
      <c r="AX9" s="65"/>
      <c r="AY9" s="65"/>
      <c r="AZ9" s="65"/>
      <c r="BA9" s="65"/>
      <c r="BB9" s="65"/>
      <c r="BC9" s="65"/>
      <c r="BD9" s="82"/>
      <c r="BE9" s="65"/>
      <c r="BF9" s="65"/>
      <c r="BG9" s="65"/>
      <c r="BH9" s="65"/>
      <c r="BI9" s="65"/>
      <c r="BJ9" s="65"/>
      <c r="BK9" s="65"/>
      <c r="BL9" s="65"/>
      <c r="BM9" s="82"/>
      <c r="BN9" s="65"/>
      <c r="BO9" s="65"/>
      <c r="BP9" s="65"/>
      <c r="BQ9" s="65"/>
      <c r="BR9" s="65"/>
      <c r="BS9" s="65"/>
      <c r="BT9" s="65"/>
      <c r="BU9" s="65"/>
      <c r="BV9" s="82"/>
      <c r="BW9" s="65"/>
      <c r="BX9" s="65"/>
      <c r="BY9" s="65"/>
      <c r="BZ9" s="65"/>
      <c r="CA9" s="65"/>
      <c r="CB9" s="65"/>
      <c r="CC9" s="65"/>
      <c r="CD9" s="65"/>
      <c r="CE9" s="82"/>
      <c r="CF9" s="65"/>
      <c r="CG9" s="65"/>
      <c r="CH9" s="65"/>
      <c r="CI9" s="65"/>
      <c r="CJ9" s="65"/>
      <c r="CK9" s="65"/>
      <c r="CL9" s="65"/>
      <c r="CM9" s="65"/>
      <c r="CN9" s="82"/>
      <c r="CO9" s="65"/>
      <c r="CP9" s="65"/>
      <c r="CQ9" s="65"/>
      <c r="CR9" s="65"/>
      <c r="CS9" s="65"/>
      <c r="CT9" s="65"/>
      <c r="CU9" s="65"/>
      <c r="CV9" s="65"/>
      <c r="CW9" s="82"/>
      <c r="CX9" s="65"/>
      <c r="CY9" s="65"/>
      <c r="CZ9" s="65"/>
      <c r="DA9" s="65"/>
      <c r="DB9" s="65"/>
      <c r="DC9" s="65"/>
      <c r="DD9" s="65"/>
      <c r="DE9" s="65"/>
      <c r="DF9" s="82"/>
      <c r="DG9" s="65"/>
      <c r="DH9" s="65"/>
      <c r="DI9" s="65"/>
      <c r="DJ9" s="65"/>
      <c r="DK9" s="65"/>
      <c r="DL9" s="65"/>
      <c r="DM9" s="65"/>
      <c r="DN9" s="65"/>
      <c r="DO9" s="82"/>
      <c r="DP9" s="65"/>
      <c r="DQ9" s="65"/>
      <c r="DR9" s="65"/>
      <c r="DS9" s="65"/>
      <c r="DT9" s="65"/>
      <c r="DU9" s="65"/>
      <c r="DV9" s="65"/>
      <c r="DW9" s="65"/>
      <c r="DX9" s="82"/>
      <c r="DY9" s="65"/>
      <c r="DZ9" s="65"/>
      <c r="EA9" s="65"/>
      <c r="EB9" s="65"/>
      <c r="EC9" s="65">
        <v>204</v>
      </c>
      <c r="ED9" s="65"/>
      <c r="EE9" s="65"/>
      <c r="EF9" s="65"/>
      <c r="EG9" s="82">
        <v>72</v>
      </c>
      <c r="EH9" s="65">
        <v>204</v>
      </c>
      <c r="EI9" s="65"/>
      <c r="EJ9" s="65"/>
      <c r="EK9" s="65"/>
      <c r="EL9" s="65">
        <v>128</v>
      </c>
      <c r="EM9" s="65"/>
      <c r="EN9" s="65"/>
      <c r="EO9" s="65"/>
      <c r="EP9" s="82">
        <v>72</v>
      </c>
      <c r="EQ9" s="65">
        <v>128</v>
      </c>
      <c r="ER9" s="65"/>
      <c r="ES9" s="65"/>
      <c r="ET9" s="65"/>
      <c r="EU9" s="65">
        <v>128</v>
      </c>
      <c r="EV9" s="65"/>
      <c r="EW9" s="65"/>
      <c r="EX9" s="65"/>
      <c r="EY9" s="82">
        <v>48</v>
      </c>
      <c r="EZ9" s="65">
        <v>80</v>
      </c>
      <c r="FA9" s="65"/>
      <c r="FB9" s="65"/>
      <c r="FC9" s="65"/>
      <c r="FD9" s="65">
        <v>168</v>
      </c>
      <c r="FE9" s="65"/>
      <c r="FF9" s="65"/>
      <c r="FG9" s="65"/>
      <c r="FH9" s="82">
        <v>96</v>
      </c>
      <c r="FI9" s="65">
        <f t="shared" si="2"/>
        <v>1040</v>
      </c>
      <c r="FJ9" s="69">
        <f t="shared" si="3"/>
        <v>0</v>
      </c>
      <c r="FK9" s="69">
        <f t="shared" si="4"/>
        <v>0</v>
      </c>
      <c r="FL9" s="69">
        <f t="shared" si="5"/>
        <v>0</v>
      </c>
      <c r="FM9" s="69">
        <f t="shared" si="6"/>
        <v>288</v>
      </c>
      <c r="FN9" s="160" t="s">
        <v>81</v>
      </c>
      <c r="FO9" s="65">
        <v>300</v>
      </c>
      <c r="FP9" s="65">
        <v>1800</v>
      </c>
      <c r="FQ9" s="82"/>
      <c r="FR9" s="82"/>
      <c r="FS9" s="82">
        <v>775</v>
      </c>
      <c r="FT9" s="82"/>
      <c r="FU9" s="82"/>
      <c r="FV9" s="82"/>
      <c r="FW9" s="65"/>
      <c r="FX9" s="65"/>
      <c r="FY9" s="46">
        <v>44013</v>
      </c>
      <c r="FZ9" s="161" t="s">
        <v>82</v>
      </c>
      <c r="GA9" s="158">
        <v>2</v>
      </c>
    </row>
    <row r="10" s="144" customFormat="1" ht="20" customHeight="1" spans="1:183">
      <c r="A10" s="65">
        <v>4</v>
      </c>
      <c r="B10" s="70" t="s">
        <v>83</v>
      </c>
      <c r="C10" s="69"/>
      <c r="D10" s="69"/>
      <c r="E10" s="69"/>
      <c r="F10" s="69"/>
      <c r="G10" s="65"/>
      <c r="H10" s="65"/>
      <c r="I10" s="65"/>
      <c r="J10" s="82"/>
      <c r="K10" s="82"/>
      <c r="L10" s="65"/>
      <c r="M10" s="65"/>
      <c r="N10" s="65"/>
      <c r="O10" s="65"/>
      <c r="P10" s="65"/>
      <c r="Q10" s="65"/>
      <c r="R10" s="65"/>
      <c r="S10" s="65"/>
      <c r="T10" s="82"/>
      <c r="U10" s="65"/>
      <c r="V10" s="65"/>
      <c r="W10" s="65"/>
      <c r="X10" s="65"/>
      <c r="Y10" s="65"/>
      <c r="Z10" s="65"/>
      <c r="AA10" s="65"/>
      <c r="AB10" s="65"/>
      <c r="AC10" s="82"/>
      <c r="AD10" s="65"/>
      <c r="AE10" s="65"/>
      <c r="AF10" s="65"/>
      <c r="AG10" s="65"/>
      <c r="AH10" s="65"/>
      <c r="AI10" s="65"/>
      <c r="AJ10" s="65"/>
      <c r="AK10" s="65"/>
      <c r="AL10" s="82"/>
      <c r="AM10" s="65"/>
      <c r="AN10" s="65"/>
      <c r="AO10" s="65"/>
      <c r="AP10" s="65"/>
      <c r="AQ10" s="65"/>
      <c r="AR10" s="65"/>
      <c r="AS10" s="65"/>
      <c r="AT10" s="65"/>
      <c r="AU10" s="82"/>
      <c r="AV10" s="65"/>
      <c r="AW10" s="65"/>
      <c r="AX10" s="65"/>
      <c r="AY10" s="65"/>
      <c r="AZ10" s="65"/>
      <c r="BA10" s="65"/>
      <c r="BB10" s="65"/>
      <c r="BC10" s="65"/>
      <c r="BD10" s="82"/>
      <c r="BE10" s="65"/>
      <c r="BF10" s="65"/>
      <c r="BG10" s="65"/>
      <c r="BH10" s="65"/>
      <c r="BI10" s="65"/>
      <c r="BJ10" s="65"/>
      <c r="BK10" s="65"/>
      <c r="BL10" s="65"/>
      <c r="BM10" s="82"/>
      <c r="BN10" s="65"/>
      <c r="BO10" s="65"/>
      <c r="BP10" s="65"/>
      <c r="BQ10" s="65"/>
      <c r="BR10" s="65"/>
      <c r="BS10" s="65"/>
      <c r="BT10" s="65"/>
      <c r="BU10" s="65"/>
      <c r="BV10" s="82"/>
      <c r="BW10" s="65"/>
      <c r="BX10" s="65"/>
      <c r="BY10" s="65"/>
      <c r="BZ10" s="65"/>
      <c r="CA10" s="65"/>
      <c r="CB10" s="65"/>
      <c r="CC10" s="65"/>
      <c r="CD10" s="65"/>
      <c r="CE10" s="82"/>
      <c r="CF10" s="65"/>
      <c r="CG10" s="65"/>
      <c r="CH10" s="65"/>
      <c r="CI10" s="65"/>
      <c r="CJ10" s="65"/>
      <c r="CK10" s="65"/>
      <c r="CL10" s="65"/>
      <c r="CM10" s="65"/>
      <c r="CN10" s="82"/>
      <c r="CO10" s="65"/>
      <c r="CP10" s="65"/>
      <c r="CQ10" s="65"/>
      <c r="CR10" s="65"/>
      <c r="CS10" s="65"/>
      <c r="CT10" s="65"/>
      <c r="CU10" s="65"/>
      <c r="CV10" s="65"/>
      <c r="CW10" s="82"/>
      <c r="CX10" s="65"/>
      <c r="CY10" s="65"/>
      <c r="CZ10" s="65"/>
      <c r="DA10" s="65"/>
      <c r="DB10" s="65"/>
      <c r="DC10" s="65"/>
      <c r="DD10" s="65"/>
      <c r="DE10" s="65"/>
      <c r="DF10" s="82"/>
      <c r="DG10" s="65"/>
      <c r="DH10" s="65"/>
      <c r="DI10" s="65"/>
      <c r="DJ10" s="65"/>
      <c r="DK10" s="65"/>
      <c r="DL10" s="65"/>
      <c r="DM10" s="65"/>
      <c r="DN10" s="65"/>
      <c r="DO10" s="82"/>
      <c r="DP10" s="65"/>
      <c r="DQ10" s="65"/>
      <c r="DR10" s="65"/>
      <c r="DS10" s="65"/>
      <c r="DT10" s="65"/>
      <c r="DU10" s="65"/>
      <c r="DV10" s="65"/>
      <c r="DW10" s="65"/>
      <c r="DX10" s="82"/>
      <c r="DY10" s="65"/>
      <c r="DZ10" s="65"/>
      <c r="EA10" s="65"/>
      <c r="EB10" s="65"/>
      <c r="EC10" s="65">
        <f>88+112+90</f>
        <v>290</v>
      </c>
      <c r="ED10" s="65"/>
      <c r="EE10" s="65"/>
      <c r="EF10" s="65"/>
      <c r="EG10" s="82">
        <v>56</v>
      </c>
      <c r="EH10" s="65">
        <f>74+112</f>
        <v>186</v>
      </c>
      <c r="EI10" s="65"/>
      <c r="EJ10" s="65"/>
      <c r="EK10" s="65"/>
      <c r="EL10" s="65">
        <f>104+90</f>
        <v>194</v>
      </c>
      <c r="EM10" s="65"/>
      <c r="EN10" s="65"/>
      <c r="EO10" s="65"/>
      <c r="EP10" s="82">
        <v>72</v>
      </c>
      <c r="EQ10" s="65">
        <f>196</f>
        <v>196</v>
      </c>
      <c r="ER10" s="65"/>
      <c r="ES10" s="65"/>
      <c r="ET10" s="65"/>
      <c r="EU10" s="65">
        <f>50+90</f>
        <v>140</v>
      </c>
      <c r="EV10" s="65"/>
      <c r="EW10" s="65"/>
      <c r="EX10" s="65"/>
      <c r="EY10" s="82">
        <v>56</v>
      </c>
      <c r="EZ10" s="65">
        <v>160</v>
      </c>
      <c r="FA10" s="65"/>
      <c r="FB10" s="65"/>
      <c r="FC10" s="65"/>
      <c r="FD10" s="65">
        <v>144</v>
      </c>
      <c r="FE10" s="65">
        <v>32</v>
      </c>
      <c r="FF10" s="65"/>
      <c r="FG10" s="65"/>
      <c r="FH10" s="82">
        <v>72</v>
      </c>
      <c r="FI10" s="65">
        <f t="shared" si="2"/>
        <v>1310</v>
      </c>
      <c r="FJ10" s="69">
        <f t="shared" si="3"/>
        <v>32</v>
      </c>
      <c r="FK10" s="69">
        <f t="shared" si="4"/>
        <v>0</v>
      </c>
      <c r="FL10" s="69">
        <f t="shared" si="5"/>
        <v>0</v>
      </c>
      <c r="FM10" s="69">
        <f t="shared" si="6"/>
        <v>256</v>
      </c>
      <c r="FN10" s="90">
        <f t="shared" si="0"/>
        <v>1598</v>
      </c>
      <c r="FO10" s="65"/>
      <c r="FP10" s="65"/>
      <c r="FQ10" s="82">
        <v>1020</v>
      </c>
      <c r="FR10" s="82"/>
      <c r="FS10" s="82"/>
      <c r="FT10" s="82"/>
      <c r="FU10" s="82"/>
      <c r="FV10" s="82"/>
      <c r="FW10" s="65"/>
      <c r="FX10" s="65"/>
      <c r="FY10" s="46">
        <v>44013</v>
      </c>
      <c r="FZ10" s="106">
        <f t="shared" si="1"/>
        <v>2618</v>
      </c>
      <c r="GA10" s="158">
        <v>4</v>
      </c>
    </row>
    <row r="11" s="144" customFormat="1" ht="20" customHeight="1" spans="1:183">
      <c r="A11" s="150">
        <v>5</v>
      </c>
      <c r="B11" s="69" t="s">
        <v>84</v>
      </c>
      <c r="C11" s="69"/>
      <c r="D11" s="69"/>
      <c r="E11" s="69"/>
      <c r="F11" s="69"/>
      <c r="G11" s="150"/>
      <c r="H11" s="150"/>
      <c r="I11" s="150"/>
      <c r="J11" s="151"/>
      <c r="K11" s="151"/>
      <c r="L11" s="150"/>
      <c r="M11" s="150"/>
      <c r="N11" s="150"/>
      <c r="O11" s="150"/>
      <c r="P11" s="150"/>
      <c r="Q11" s="150"/>
      <c r="R11" s="150"/>
      <c r="S11" s="150"/>
      <c r="T11" s="151"/>
      <c r="U11" s="150"/>
      <c r="V11" s="150"/>
      <c r="W11" s="150"/>
      <c r="X11" s="150"/>
      <c r="Y11" s="150"/>
      <c r="Z11" s="150"/>
      <c r="AA11" s="150"/>
      <c r="AB11" s="150"/>
      <c r="AC11" s="151"/>
      <c r="AD11" s="150"/>
      <c r="AE11" s="150"/>
      <c r="AF11" s="150"/>
      <c r="AG11" s="150"/>
      <c r="AH11" s="150"/>
      <c r="AI11" s="150"/>
      <c r="AJ11" s="150"/>
      <c r="AK11" s="150"/>
      <c r="AL11" s="151"/>
      <c r="AM11" s="150"/>
      <c r="AN11" s="150"/>
      <c r="AO11" s="150"/>
      <c r="AP11" s="150"/>
      <c r="AQ11" s="150"/>
      <c r="AR11" s="150"/>
      <c r="AS11" s="150"/>
      <c r="AT11" s="150"/>
      <c r="AU11" s="151"/>
      <c r="AV11" s="150"/>
      <c r="AW11" s="150"/>
      <c r="AX11" s="150"/>
      <c r="AY11" s="150"/>
      <c r="AZ11" s="150"/>
      <c r="BA11" s="150"/>
      <c r="BB11" s="150"/>
      <c r="BC11" s="150"/>
      <c r="BD11" s="151"/>
      <c r="BE11" s="150"/>
      <c r="BF11" s="150"/>
      <c r="BG11" s="150"/>
      <c r="BH11" s="150"/>
      <c r="BI11" s="150"/>
      <c r="BJ11" s="150"/>
      <c r="BK11" s="150"/>
      <c r="BL11" s="150"/>
      <c r="BM11" s="151"/>
      <c r="BN11" s="150"/>
      <c r="BO11" s="150"/>
      <c r="BP11" s="150"/>
      <c r="BQ11" s="150"/>
      <c r="BR11" s="150"/>
      <c r="BS11" s="150"/>
      <c r="BT11" s="150"/>
      <c r="BU11" s="150"/>
      <c r="BV11" s="151"/>
      <c r="BW11" s="150"/>
      <c r="BX11" s="150"/>
      <c r="BY11" s="150"/>
      <c r="BZ11" s="150"/>
      <c r="CA11" s="150"/>
      <c r="CB11" s="150"/>
      <c r="CC11" s="150"/>
      <c r="CD11" s="150"/>
      <c r="CE11" s="151"/>
      <c r="CF11" s="150"/>
      <c r="CG11" s="150"/>
      <c r="CH11" s="150"/>
      <c r="CI11" s="150"/>
      <c r="CJ11" s="150"/>
      <c r="CK11" s="150"/>
      <c r="CL11" s="150"/>
      <c r="CM11" s="150"/>
      <c r="CN11" s="151"/>
      <c r="CO11" s="150"/>
      <c r="CP11" s="150"/>
      <c r="CQ11" s="150"/>
      <c r="CR11" s="150"/>
      <c r="CS11" s="150"/>
      <c r="CT11" s="150"/>
      <c r="CU11" s="150"/>
      <c r="CV11" s="150"/>
      <c r="CW11" s="151"/>
      <c r="CX11" s="150"/>
      <c r="CY11" s="150"/>
      <c r="CZ11" s="150"/>
      <c r="DA11" s="150"/>
      <c r="DB11" s="150"/>
      <c r="DC11" s="150"/>
      <c r="DD11" s="150"/>
      <c r="DE11" s="150"/>
      <c r="DF11" s="151"/>
      <c r="DG11" s="150"/>
      <c r="DH11" s="150"/>
      <c r="DI11" s="150"/>
      <c r="DJ11" s="150"/>
      <c r="DK11" s="150"/>
      <c r="DL11" s="150"/>
      <c r="DM11" s="150"/>
      <c r="DN11" s="150"/>
      <c r="DO11" s="151"/>
      <c r="DP11" s="150"/>
      <c r="DQ11" s="150"/>
      <c r="DR11" s="150"/>
      <c r="DS11" s="150"/>
      <c r="DT11" s="150"/>
      <c r="DU11" s="150"/>
      <c r="DV11" s="150"/>
      <c r="DW11" s="150"/>
      <c r="DX11" s="151"/>
      <c r="DY11" s="150"/>
      <c r="DZ11" s="150"/>
      <c r="EA11" s="150"/>
      <c r="EB11" s="150"/>
      <c r="EC11" s="150">
        <v>208</v>
      </c>
      <c r="ED11" s="150"/>
      <c r="EE11" s="150"/>
      <c r="EF11" s="150"/>
      <c r="EG11" s="151">
        <v>48</v>
      </c>
      <c r="EH11" s="150">
        <v>300</v>
      </c>
      <c r="EI11" s="150"/>
      <c r="EJ11" s="150"/>
      <c r="EK11" s="150">
        <v>64</v>
      </c>
      <c r="EL11" s="150">
        <v>300</v>
      </c>
      <c r="EM11" s="150"/>
      <c r="EN11" s="150"/>
      <c r="EO11" s="150"/>
      <c r="EP11" s="151">
        <v>80</v>
      </c>
      <c r="EQ11" s="150">
        <v>255</v>
      </c>
      <c r="ER11" s="150"/>
      <c r="ES11" s="150"/>
      <c r="ET11" s="150">
        <v>80</v>
      </c>
      <c r="EU11" s="150">
        <v>208</v>
      </c>
      <c r="EV11" s="150"/>
      <c r="EW11" s="150"/>
      <c r="EX11" s="150"/>
      <c r="EY11" s="151">
        <v>64</v>
      </c>
      <c r="EZ11" s="150">
        <v>272</v>
      </c>
      <c r="FA11" s="150"/>
      <c r="FB11" s="150"/>
      <c r="FC11" s="150"/>
      <c r="FD11" s="150">
        <v>272</v>
      </c>
      <c r="FE11" s="150"/>
      <c r="FF11" s="150"/>
      <c r="FG11" s="150"/>
      <c r="FH11" s="151">
        <v>88</v>
      </c>
      <c r="FI11" s="150">
        <f t="shared" si="2"/>
        <v>1815</v>
      </c>
      <c r="FJ11" s="123">
        <f t="shared" si="3"/>
        <v>0</v>
      </c>
      <c r="FK11" s="123">
        <f t="shared" si="4"/>
        <v>0</v>
      </c>
      <c r="FL11" s="123">
        <f t="shared" si="5"/>
        <v>144</v>
      </c>
      <c r="FM11" s="123">
        <f t="shared" si="6"/>
        <v>280</v>
      </c>
      <c r="FN11" s="154">
        <f t="shared" si="0"/>
        <v>2239</v>
      </c>
      <c r="FO11" s="150"/>
      <c r="FP11" s="150">
        <v>20</v>
      </c>
      <c r="FQ11" s="151">
        <v>120</v>
      </c>
      <c r="FR11" s="151"/>
      <c r="FS11" s="151">
        <v>100</v>
      </c>
      <c r="FT11" s="151"/>
      <c r="FU11" s="151"/>
      <c r="FV11" s="151"/>
      <c r="FW11" s="150"/>
      <c r="FX11" s="150"/>
      <c r="FY11" s="46">
        <v>44013</v>
      </c>
      <c r="FZ11" s="156">
        <f t="shared" si="1"/>
        <v>2479</v>
      </c>
      <c r="GA11" s="157">
        <v>5</v>
      </c>
    </row>
    <row r="12" s="144" customFormat="1" ht="20" customHeight="1" spans="1:183">
      <c r="A12" s="150">
        <v>6</v>
      </c>
      <c r="B12" s="69" t="s">
        <v>85</v>
      </c>
      <c r="C12" s="69"/>
      <c r="D12" s="69"/>
      <c r="E12" s="69"/>
      <c r="F12" s="69"/>
      <c r="G12" s="150"/>
      <c r="H12" s="150"/>
      <c r="I12" s="150"/>
      <c r="J12" s="151"/>
      <c r="K12" s="151"/>
      <c r="L12" s="150"/>
      <c r="M12" s="150"/>
      <c r="N12" s="150"/>
      <c r="O12" s="150"/>
      <c r="P12" s="150"/>
      <c r="Q12" s="150"/>
      <c r="R12" s="150"/>
      <c r="S12" s="150"/>
      <c r="T12" s="151"/>
      <c r="U12" s="150"/>
      <c r="V12" s="150"/>
      <c r="W12" s="150"/>
      <c r="X12" s="150"/>
      <c r="Y12" s="150"/>
      <c r="Z12" s="150"/>
      <c r="AA12" s="150"/>
      <c r="AB12" s="150"/>
      <c r="AC12" s="151"/>
      <c r="AD12" s="150"/>
      <c r="AE12" s="150"/>
      <c r="AF12" s="150"/>
      <c r="AG12" s="150"/>
      <c r="AH12" s="150"/>
      <c r="AI12" s="150"/>
      <c r="AJ12" s="150"/>
      <c r="AK12" s="150"/>
      <c r="AL12" s="151"/>
      <c r="AM12" s="150"/>
      <c r="AN12" s="150"/>
      <c r="AO12" s="150"/>
      <c r="AP12" s="150"/>
      <c r="AQ12" s="150"/>
      <c r="AR12" s="150"/>
      <c r="AS12" s="150"/>
      <c r="AT12" s="150"/>
      <c r="AU12" s="151"/>
      <c r="AV12" s="150"/>
      <c r="AW12" s="150"/>
      <c r="AX12" s="150"/>
      <c r="AY12" s="150"/>
      <c r="AZ12" s="150"/>
      <c r="BA12" s="150"/>
      <c r="BB12" s="150"/>
      <c r="BC12" s="150"/>
      <c r="BD12" s="151"/>
      <c r="BE12" s="150"/>
      <c r="BF12" s="150"/>
      <c r="BG12" s="150"/>
      <c r="BH12" s="150"/>
      <c r="BI12" s="150"/>
      <c r="BJ12" s="150"/>
      <c r="BK12" s="150"/>
      <c r="BL12" s="150"/>
      <c r="BM12" s="151"/>
      <c r="BN12" s="150"/>
      <c r="BO12" s="150"/>
      <c r="BP12" s="150"/>
      <c r="BQ12" s="150"/>
      <c r="BR12" s="150"/>
      <c r="BS12" s="150"/>
      <c r="BT12" s="150"/>
      <c r="BU12" s="150"/>
      <c r="BV12" s="151"/>
      <c r="BW12" s="150"/>
      <c r="BX12" s="150"/>
      <c r="BY12" s="150"/>
      <c r="BZ12" s="150"/>
      <c r="CA12" s="150"/>
      <c r="CB12" s="150"/>
      <c r="CC12" s="150"/>
      <c r="CD12" s="150"/>
      <c r="CE12" s="151"/>
      <c r="CF12" s="150"/>
      <c r="CG12" s="150"/>
      <c r="CH12" s="150"/>
      <c r="CI12" s="150"/>
      <c r="CJ12" s="150"/>
      <c r="CK12" s="150"/>
      <c r="CL12" s="150"/>
      <c r="CM12" s="150"/>
      <c r="CN12" s="151"/>
      <c r="CO12" s="150"/>
      <c r="CP12" s="150"/>
      <c r="CQ12" s="150"/>
      <c r="CR12" s="150"/>
      <c r="CS12" s="150"/>
      <c r="CT12" s="150"/>
      <c r="CU12" s="150"/>
      <c r="CV12" s="150"/>
      <c r="CW12" s="151"/>
      <c r="CX12" s="150"/>
      <c r="CY12" s="150"/>
      <c r="CZ12" s="150"/>
      <c r="DA12" s="150"/>
      <c r="DB12" s="150"/>
      <c r="DC12" s="150"/>
      <c r="DD12" s="150"/>
      <c r="DE12" s="150"/>
      <c r="DF12" s="151"/>
      <c r="DG12" s="150">
        <v>198</v>
      </c>
      <c r="DH12" s="150"/>
      <c r="DI12" s="150"/>
      <c r="DJ12" s="150"/>
      <c r="DK12" s="150">
        <v>142</v>
      </c>
      <c r="DL12" s="150"/>
      <c r="DM12" s="150"/>
      <c r="DN12" s="150"/>
      <c r="DO12" s="151">
        <v>56</v>
      </c>
      <c r="DP12" s="150">
        <v>138</v>
      </c>
      <c r="DQ12" s="150"/>
      <c r="DR12" s="150"/>
      <c r="DS12" s="150"/>
      <c r="DT12" s="150">
        <v>166</v>
      </c>
      <c r="DU12" s="150"/>
      <c r="DV12" s="150"/>
      <c r="DW12" s="150"/>
      <c r="DX12" s="151">
        <v>64</v>
      </c>
      <c r="DY12" s="150">
        <v>132</v>
      </c>
      <c r="DZ12" s="150"/>
      <c r="EA12" s="150"/>
      <c r="EB12" s="150"/>
      <c r="EC12" s="150">
        <v>172</v>
      </c>
      <c r="ED12" s="150"/>
      <c r="EE12" s="150"/>
      <c r="EF12" s="150"/>
      <c r="EG12" s="151">
        <v>72</v>
      </c>
      <c r="EH12" s="150">
        <v>110</v>
      </c>
      <c r="EI12" s="150"/>
      <c r="EJ12" s="150"/>
      <c r="EK12" s="150"/>
      <c r="EL12" s="150">
        <v>207</v>
      </c>
      <c r="EM12" s="150"/>
      <c r="EN12" s="150"/>
      <c r="EO12" s="150"/>
      <c r="EP12" s="151">
        <v>64</v>
      </c>
      <c r="EQ12" s="150">
        <v>236</v>
      </c>
      <c r="ER12" s="150"/>
      <c r="ES12" s="150"/>
      <c r="ET12" s="150"/>
      <c r="EU12" s="150">
        <v>168</v>
      </c>
      <c r="EV12" s="150"/>
      <c r="EW12" s="150"/>
      <c r="EX12" s="150"/>
      <c r="EY12" s="151">
        <v>56</v>
      </c>
      <c r="EZ12" s="150">
        <v>160</v>
      </c>
      <c r="FA12" s="150"/>
      <c r="FB12" s="150">
        <v>28</v>
      </c>
      <c r="FC12" s="150"/>
      <c r="FD12" s="150">
        <v>224</v>
      </c>
      <c r="FE12" s="150"/>
      <c r="FF12" s="150"/>
      <c r="FG12" s="150"/>
      <c r="FH12" s="151">
        <v>80</v>
      </c>
      <c r="FI12" s="150">
        <f t="shared" si="2"/>
        <v>2053</v>
      </c>
      <c r="FJ12" s="123">
        <f t="shared" si="3"/>
        <v>0</v>
      </c>
      <c r="FK12" s="123">
        <f t="shared" si="4"/>
        <v>28</v>
      </c>
      <c r="FL12" s="123">
        <f t="shared" si="5"/>
        <v>0</v>
      </c>
      <c r="FM12" s="123">
        <f t="shared" si="6"/>
        <v>392</v>
      </c>
      <c r="FN12" s="154">
        <f t="shared" si="0"/>
        <v>2473</v>
      </c>
      <c r="FO12" s="150"/>
      <c r="FP12" s="150"/>
      <c r="FQ12" s="151"/>
      <c r="FR12" s="151"/>
      <c r="FS12" s="151"/>
      <c r="FT12" s="151"/>
      <c r="FU12" s="151"/>
      <c r="FV12" s="151"/>
      <c r="FW12" s="150"/>
      <c r="FX12" s="150"/>
      <c r="FY12" s="46">
        <v>43101</v>
      </c>
      <c r="FZ12" s="156">
        <f t="shared" si="1"/>
        <v>2473</v>
      </c>
      <c r="GA12" s="157">
        <v>6</v>
      </c>
    </row>
    <row r="13" s="144" customFormat="1" ht="20" customHeight="1" spans="1:183">
      <c r="A13" s="150">
        <v>7</v>
      </c>
      <c r="B13" s="69" t="s">
        <v>86</v>
      </c>
      <c r="C13" s="69"/>
      <c r="D13" s="69"/>
      <c r="E13" s="69"/>
      <c r="F13" s="69"/>
      <c r="G13" s="150"/>
      <c r="H13" s="150"/>
      <c r="I13" s="150"/>
      <c r="J13" s="151"/>
      <c r="K13" s="151"/>
      <c r="L13" s="150"/>
      <c r="M13" s="150"/>
      <c r="N13" s="150"/>
      <c r="O13" s="150"/>
      <c r="P13" s="150"/>
      <c r="Q13" s="150"/>
      <c r="R13" s="150"/>
      <c r="S13" s="150"/>
      <c r="T13" s="151"/>
      <c r="U13" s="150"/>
      <c r="V13" s="150"/>
      <c r="W13" s="150"/>
      <c r="X13" s="150"/>
      <c r="Y13" s="150"/>
      <c r="Z13" s="150"/>
      <c r="AA13" s="150"/>
      <c r="AB13" s="150"/>
      <c r="AC13" s="151"/>
      <c r="AD13" s="150"/>
      <c r="AE13" s="150"/>
      <c r="AF13" s="150"/>
      <c r="AG13" s="150"/>
      <c r="AH13" s="150"/>
      <c r="AI13" s="150"/>
      <c r="AJ13" s="150"/>
      <c r="AK13" s="150"/>
      <c r="AL13" s="151"/>
      <c r="AM13" s="150"/>
      <c r="AN13" s="150"/>
      <c r="AO13" s="150"/>
      <c r="AP13" s="150"/>
      <c r="AQ13" s="150"/>
      <c r="AR13" s="150"/>
      <c r="AS13" s="150"/>
      <c r="AT13" s="150"/>
      <c r="AU13" s="151"/>
      <c r="AV13" s="150"/>
      <c r="AW13" s="150"/>
      <c r="AX13" s="150"/>
      <c r="AY13" s="150"/>
      <c r="AZ13" s="150"/>
      <c r="BA13" s="150"/>
      <c r="BB13" s="150"/>
      <c r="BC13" s="150"/>
      <c r="BD13" s="151"/>
      <c r="BE13" s="150"/>
      <c r="BF13" s="150"/>
      <c r="BG13" s="150"/>
      <c r="BH13" s="150"/>
      <c r="BI13" s="150"/>
      <c r="BJ13" s="150"/>
      <c r="BK13" s="150"/>
      <c r="BL13" s="150"/>
      <c r="BM13" s="151"/>
      <c r="BN13" s="150"/>
      <c r="BO13" s="150"/>
      <c r="BP13" s="150"/>
      <c r="BQ13" s="150"/>
      <c r="BR13" s="150"/>
      <c r="BS13" s="150"/>
      <c r="BT13" s="150"/>
      <c r="BU13" s="150"/>
      <c r="BV13" s="151"/>
      <c r="BW13" s="150"/>
      <c r="BX13" s="150"/>
      <c r="BY13" s="150"/>
      <c r="BZ13" s="150"/>
      <c r="CA13" s="150"/>
      <c r="CB13" s="150"/>
      <c r="CC13" s="150"/>
      <c r="CD13" s="150"/>
      <c r="CE13" s="151"/>
      <c r="CF13" s="150"/>
      <c r="CG13" s="150"/>
      <c r="CH13" s="150"/>
      <c r="CI13" s="150"/>
      <c r="CJ13" s="150"/>
      <c r="CK13" s="150"/>
      <c r="CL13" s="150"/>
      <c r="CM13" s="150"/>
      <c r="CN13" s="151"/>
      <c r="CO13" s="150"/>
      <c r="CP13" s="150"/>
      <c r="CQ13" s="150"/>
      <c r="CR13" s="150"/>
      <c r="CS13" s="150"/>
      <c r="CT13" s="150"/>
      <c r="CU13" s="150"/>
      <c r="CV13" s="150"/>
      <c r="CW13" s="151"/>
      <c r="CX13" s="150"/>
      <c r="CY13" s="150"/>
      <c r="CZ13" s="150"/>
      <c r="DA13" s="150"/>
      <c r="DB13" s="150"/>
      <c r="DC13" s="150"/>
      <c r="DD13" s="150"/>
      <c r="DE13" s="150"/>
      <c r="DF13" s="151"/>
      <c r="DG13" s="150">
        <v>132</v>
      </c>
      <c r="DH13" s="150"/>
      <c r="DI13" s="150"/>
      <c r="DJ13" s="150"/>
      <c r="DK13" s="150">
        <v>316</v>
      </c>
      <c r="DL13" s="150"/>
      <c r="DM13" s="150"/>
      <c r="DN13" s="150"/>
      <c r="DO13" s="151"/>
      <c r="DP13" s="150">
        <v>306</v>
      </c>
      <c r="DQ13" s="150"/>
      <c r="DR13" s="150"/>
      <c r="DS13" s="150"/>
      <c r="DT13" s="150">
        <v>202</v>
      </c>
      <c r="DU13" s="150"/>
      <c r="DV13" s="150"/>
      <c r="DW13" s="150"/>
      <c r="DX13" s="151"/>
      <c r="DY13" s="150">
        <v>166</v>
      </c>
      <c r="DZ13" s="150"/>
      <c r="EA13" s="150"/>
      <c r="EB13" s="150"/>
      <c r="EC13" s="150">
        <v>193</v>
      </c>
      <c r="ED13" s="150"/>
      <c r="EE13" s="150"/>
      <c r="EF13" s="150"/>
      <c r="EG13" s="151"/>
      <c r="EH13" s="150">
        <v>134</v>
      </c>
      <c r="EI13" s="150"/>
      <c r="EJ13" s="150"/>
      <c r="EK13" s="150"/>
      <c r="EL13" s="150">
        <v>78</v>
      </c>
      <c r="EM13" s="150"/>
      <c r="EN13" s="150"/>
      <c r="EO13" s="150"/>
      <c r="EP13" s="151"/>
      <c r="EQ13" s="150">
        <v>64</v>
      </c>
      <c r="ER13" s="150"/>
      <c r="ES13" s="150"/>
      <c r="ET13" s="150"/>
      <c r="EU13" s="150">
        <v>78</v>
      </c>
      <c r="EV13" s="150"/>
      <c r="EW13" s="150"/>
      <c r="EX13" s="150"/>
      <c r="EY13" s="151"/>
      <c r="EZ13" s="150">
        <v>102</v>
      </c>
      <c r="FA13" s="150"/>
      <c r="FB13" s="150"/>
      <c r="FC13" s="150"/>
      <c r="FD13" s="150">
        <v>243</v>
      </c>
      <c r="FE13" s="150">
        <v>32</v>
      </c>
      <c r="FF13" s="150"/>
      <c r="FG13" s="150"/>
      <c r="FH13" s="151"/>
      <c r="FI13" s="150">
        <f t="shared" si="2"/>
        <v>2014</v>
      </c>
      <c r="FJ13" s="123">
        <f t="shared" si="3"/>
        <v>32</v>
      </c>
      <c r="FK13" s="123">
        <f t="shared" si="4"/>
        <v>0</v>
      </c>
      <c r="FL13" s="123">
        <f t="shared" si="5"/>
        <v>0</v>
      </c>
      <c r="FM13" s="123">
        <f t="shared" si="6"/>
        <v>0</v>
      </c>
      <c r="FN13" s="154">
        <f t="shared" si="0"/>
        <v>2046</v>
      </c>
      <c r="FO13" s="150"/>
      <c r="FP13" s="150"/>
      <c r="FQ13" s="151"/>
      <c r="FR13" s="151"/>
      <c r="FS13" s="151"/>
      <c r="FT13" s="151"/>
      <c r="FU13" s="151">
        <v>80</v>
      </c>
      <c r="FV13" s="151"/>
      <c r="FW13" s="150"/>
      <c r="FX13" s="150"/>
      <c r="FY13" s="46">
        <v>43101</v>
      </c>
      <c r="FZ13" s="156">
        <f t="shared" si="1"/>
        <v>2126</v>
      </c>
      <c r="GA13" s="157">
        <v>7</v>
      </c>
    </row>
    <row r="14" spans="1:183">
      <c r="A14" s="72" t="s">
        <v>87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3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159"/>
    </row>
    <row r="15" spans="1:183">
      <c r="A15" s="72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3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159"/>
    </row>
    <row r="16" spans="1:183">
      <c r="A16" s="72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3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159"/>
    </row>
    <row r="17" spans="1:183">
      <c r="A17" s="72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3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159"/>
    </row>
    <row r="18" spans="1:183">
      <c r="A18" s="72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3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159"/>
    </row>
    <row r="19" spans="1:183">
      <c r="A19" s="72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3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159"/>
    </row>
    <row r="20" spans="1:183">
      <c r="A20" s="72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3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159"/>
    </row>
    <row r="21" spans="1:183">
      <c r="A21" s="72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3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159"/>
    </row>
    <row r="22" spans="1:183">
      <c r="A22" s="72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3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159"/>
    </row>
    <row r="23" spans="1:183">
      <c r="A23" s="7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3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159"/>
    </row>
    <row r="24" spans="1:183">
      <c r="A24" s="72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3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159"/>
    </row>
    <row r="25" spans="1:183">
      <c r="A25" s="72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3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159"/>
    </row>
    <row r="26" spans="1:183">
      <c r="A26" s="7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3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159"/>
    </row>
    <row r="27" spans="1:183">
      <c r="A27" s="72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3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159"/>
    </row>
    <row r="28" spans="1:183">
      <c r="A28" s="7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3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159"/>
    </row>
    <row r="29" spans="1:183">
      <c r="A29" s="72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3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159"/>
    </row>
    <row r="30" spans="1:183">
      <c r="A30" s="72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3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159"/>
    </row>
    <row r="31" spans="1:183">
      <c r="A31" s="72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3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159"/>
    </row>
  </sheetData>
  <mergeCells count="98">
    <mergeCell ref="A1:FZ1"/>
    <mergeCell ref="C2:FX2"/>
    <mergeCell ref="C3:FN3"/>
    <mergeCell ref="C4:K4"/>
    <mergeCell ref="L4:T4"/>
    <mergeCell ref="U4:AC4"/>
    <mergeCell ref="AD4:AL4"/>
    <mergeCell ref="AM4:AU4"/>
    <mergeCell ref="AV4:BD4"/>
    <mergeCell ref="BE4:BM4"/>
    <mergeCell ref="BN4:BV4"/>
    <mergeCell ref="BW4:CE4"/>
    <mergeCell ref="CF4:CN4"/>
    <mergeCell ref="CO4:CW4"/>
    <mergeCell ref="CX4:DF4"/>
    <mergeCell ref="DG4:DO4"/>
    <mergeCell ref="DP4:DX4"/>
    <mergeCell ref="DY4:EG4"/>
    <mergeCell ref="EH4:EP4"/>
    <mergeCell ref="EQ4:EY4"/>
    <mergeCell ref="EZ4:FH4"/>
    <mergeCell ref="C5:F5"/>
    <mergeCell ref="G5:J5"/>
    <mergeCell ref="L5:O5"/>
    <mergeCell ref="P5:S5"/>
    <mergeCell ref="U5:X5"/>
    <mergeCell ref="Y5:AB5"/>
    <mergeCell ref="AD5:AG5"/>
    <mergeCell ref="AH5:AK5"/>
    <mergeCell ref="AM5:AP5"/>
    <mergeCell ref="AQ5:AT5"/>
    <mergeCell ref="AV5:AY5"/>
    <mergeCell ref="AZ5:BC5"/>
    <mergeCell ref="BE5:BH5"/>
    <mergeCell ref="BI5:BL5"/>
    <mergeCell ref="BN5:BQ5"/>
    <mergeCell ref="BR5:BU5"/>
    <mergeCell ref="BW5:BZ5"/>
    <mergeCell ref="CA5:CD5"/>
    <mergeCell ref="CF5:CI5"/>
    <mergeCell ref="CJ5:CM5"/>
    <mergeCell ref="CO5:CR5"/>
    <mergeCell ref="CS5:CV5"/>
    <mergeCell ref="CX5:DA5"/>
    <mergeCell ref="DB5:DE5"/>
    <mergeCell ref="DG5:DJ5"/>
    <mergeCell ref="DK5:DN5"/>
    <mergeCell ref="DP5:DS5"/>
    <mergeCell ref="DT5:DW5"/>
    <mergeCell ref="DY5:EB5"/>
    <mergeCell ref="EC5:EF5"/>
    <mergeCell ref="EH5:EK5"/>
    <mergeCell ref="EL5:EO5"/>
    <mergeCell ref="EQ5:ET5"/>
    <mergeCell ref="EU5:EX5"/>
    <mergeCell ref="EZ5:FC5"/>
    <mergeCell ref="FD5:FG5"/>
    <mergeCell ref="A2:A6"/>
    <mergeCell ref="B2:B6"/>
    <mergeCell ref="K5:K6"/>
    <mergeCell ref="T5:T6"/>
    <mergeCell ref="AC5:AC6"/>
    <mergeCell ref="AL5:AL6"/>
    <mergeCell ref="AU5:AU6"/>
    <mergeCell ref="BD5:BD6"/>
    <mergeCell ref="BM5:BM6"/>
    <mergeCell ref="BV5:BV6"/>
    <mergeCell ref="CE5:CE6"/>
    <mergeCell ref="CN5:CN6"/>
    <mergeCell ref="CW5:CW6"/>
    <mergeCell ref="DF5:DF6"/>
    <mergeCell ref="DO5:DO6"/>
    <mergeCell ref="DX5:DX6"/>
    <mergeCell ref="EG5:EG6"/>
    <mergeCell ref="EP5:EP6"/>
    <mergeCell ref="EY5:EY6"/>
    <mergeCell ref="FH5:FH6"/>
    <mergeCell ref="FI4:FI5"/>
    <mergeCell ref="FJ4:FJ5"/>
    <mergeCell ref="FK4:FK5"/>
    <mergeCell ref="FL4:FL5"/>
    <mergeCell ref="FM4:FM5"/>
    <mergeCell ref="FN4:FN6"/>
    <mergeCell ref="FO3:FO6"/>
    <mergeCell ref="FP3:FP6"/>
    <mergeCell ref="FQ3:FQ6"/>
    <mergeCell ref="FR3:FR6"/>
    <mergeCell ref="FS3:FS6"/>
    <mergeCell ref="FT3:FT6"/>
    <mergeCell ref="FU5:FU6"/>
    <mergeCell ref="FV5:FV6"/>
    <mergeCell ref="FW5:FW6"/>
    <mergeCell ref="FX5:FX6"/>
    <mergeCell ref="FY2:FY6"/>
    <mergeCell ref="FZ2:FZ6"/>
    <mergeCell ref="GA2:GA6"/>
    <mergeCell ref="FU3:FX4"/>
    <mergeCell ref="A14:FZ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100"/>
  <sheetViews>
    <sheetView workbookViewId="0">
      <pane xSplit="2" topLeftCell="FL1" activePane="topRight" state="frozen"/>
      <selection/>
      <selection pane="topRight" activeCell="DM14" sqref="DM14"/>
    </sheetView>
  </sheetViews>
  <sheetFormatPr defaultColWidth="6.14166666666667" defaultRowHeight="20" customHeight="1"/>
  <cols>
    <col min="1" max="1" width="6.14166666666667" style="5" customWidth="1"/>
    <col min="2" max="2" width="8.875" style="5" customWidth="1"/>
    <col min="3" max="169" width="6.14166666666667" style="5" customWidth="1"/>
    <col min="170" max="176" width="8.625" style="5" customWidth="1"/>
    <col min="177" max="181" width="14.625" style="5" customWidth="1"/>
    <col min="182" max="183" width="8.75" style="5" customWidth="1"/>
    <col min="184" max="16378" width="6.14166666666667" style="5" customWidth="1"/>
    <col min="16379" max="16384" width="6.14166666666667" style="5"/>
  </cols>
  <sheetData>
    <row r="1" s="3" customFormat="1" ht="18.75" customHeight="1" spans="1:183">
      <c r="A1" s="58" t="s">
        <v>88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124"/>
    </row>
    <row r="2" s="1" customFormat="1" customHeight="1" spans="1:183">
      <c r="A2" s="60" t="s">
        <v>1</v>
      </c>
      <c r="B2" s="60" t="s">
        <v>2</v>
      </c>
      <c r="C2" s="111" t="s">
        <v>3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31"/>
      <c r="FY2" s="132" t="s">
        <v>4</v>
      </c>
      <c r="FZ2" s="133" t="s">
        <v>5</v>
      </c>
      <c r="GA2" s="106" t="s">
        <v>1</v>
      </c>
    </row>
    <row r="3" s="1" customFormat="1" customHeight="1" spans="1:183">
      <c r="A3" s="64"/>
      <c r="B3" s="64"/>
      <c r="C3" s="69" t="s">
        <v>6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0" t="s">
        <v>7</v>
      </c>
      <c r="FP3" s="60" t="s">
        <v>8</v>
      </c>
      <c r="FQ3" s="60" t="s">
        <v>9</v>
      </c>
      <c r="FR3" s="111" t="s">
        <v>10</v>
      </c>
      <c r="FS3" s="69" t="s">
        <v>11</v>
      </c>
      <c r="FT3" s="112" t="s">
        <v>12</v>
      </c>
      <c r="FU3" s="81" t="s">
        <v>13</v>
      </c>
      <c r="FV3" s="81"/>
      <c r="FW3" s="81"/>
      <c r="FX3" s="81"/>
      <c r="FY3" s="134"/>
      <c r="FZ3" s="135"/>
      <c r="GA3" s="106"/>
    </row>
    <row r="4" s="1" customFormat="1" customHeight="1" spans="1:183">
      <c r="A4" s="64"/>
      <c r="B4" s="64"/>
      <c r="C4" s="67" t="s">
        <v>14</v>
      </c>
      <c r="D4" s="67"/>
      <c r="E4" s="67"/>
      <c r="F4" s="67"/>
      <c r="G4" s="67"/>
      <c r="H4" s="67"/>
      <c r="I4" s="67"/>
      <c r="J4" s="67"/>
      <c r="K4" s="67"/>
      <c r="L4" s="67" t="s">
        <v>15</v>
      </c>
      <c r="M4" s="67"/>
      <c r="N4" s="67"/>
      <c r="O4" s="67"/>
      <c r="P4" s="67"/>
      <c r="Q4" s="67"/>
      <c r="R4" s="67"/>
      <c r="S4" s="67"/>
      <c r="T4" s="67"/>
      <c r="U4" s="67" t="s">
        <v>16</v>
      </c>
      <c r="V4" s="67"/>
      <c r="W4" s="67"/>
      <c r="X4" s="67"/>
      <c r="Y4" s="67"/>
      <c r="Z4" s="67"/>
      <c r="AA4" s="67"/>
      <c r="AB4" s="67"/>
      <c r="AC4" s="67"/>
      <c r="AD4" s="67" t="s">
        <v>17</v>
      </c>
      <c r="AE4" s="67"/>
      <c r="AF4" s="67"/>
      <c r="AG4" s="67"/>
      <c r="AH4" s="67"/>
      <c r="AI4" s="67"/>
      <c r="AJ4" s="67"/>
      <c r="AK4" s="67"/>
      <c r="AL4" s="67"/>
      <c r="AM4" s="67" t="s">
        <v>18</v>
      </c>
      <c r="AN4" s="67"/>
      <c r="AO4" s="67"/>
      <c r="AP4" s="67"/>
      <c r="AQ4" s="67"/>
      <c r="AR4" s="67"/>
      <c r="AS4" s="67"/>
      <c r="AT4" s="67"/>
      <c r="AU4" s="67"/>
      <c r="AV4" s="67" t="s">
        <v>19</v>
      </c>
      <c r="AW4" s="67"/>
      <c r="AX4" s="67"/>
      <c r="AY4" s="67"/>
      <c r="AZ4" s="67"/>
      <c r="BA4" s="67"/>
      <c r="BB4" s="67"/>
      <c r="BC4" s="67"/>
      <c r="BD4" s="67"/>
      <c r="BE4" s="67" t="s">
        <v>20</v>
      </c>
      <c r="BF4" s="67"/>
      <c r="BG4" s="67"/>
      <c r="BH4" s="67"/>
      <c r="BI4" s="67"/>
      <c r="BJ4" s="67"/>
      <c r="BK4" s="67"/>
      <c r="BL4" s="67"/>
      <c r="BM4" s="67"/>
      <c r="BN4" s="67" t="s">
        <v>21</v>
      </c>
      <c r="BO4" s="67"/>
      <c r="BP4" s="67"/>
      <c r="BQ4" s="67"/>
      <c r="BR4" s="67"/>
      <c r="BS4" s="67"/>
      <c r="BT4" s="67"/>
      <c r="BU4" s="67"/>
      <c r="BV4" s="67"/>
      <c r="BW4" s="67" t="s">
        <v>22</v>
      </c>
      <c r="BX4" s="67"/>
      <c r="BY4" s="67"/>
      <c r="BZ4" s="67"/>
      <c r="CA4" s="67"/>
      <c r="CB4" s="67"/>
      <c r="CC4" s="67"/>
      <c r="CD4" s="67"/>
      <c r="CE4" s="67"/>
      <c r="CF4" s="67" t="s">
        <v>23</v>
      </c>
      <c r="CG4" s="67"/>
      <c r="CH4" s="67"/>
      <c r="CI4" s="67"/>
      <c r="CJ4" s="67"/>
      <c r="CK4" s="67"/>
      <c r="CL4" s="67"/>
      <c r="CM4" s="67"/>
      <c r="CN4" s="67"/>
      <c r="CO4" s="67" t="s">
        <v>24</v>
      </c>
      <c r="CP4" s="67"/>
      <c r="CQ4" s="67"/>
      <c r="CR4" s="67"/>
      <c r="CS4" s="67"/>
      <c r="CT4" s="67"/>
      <c r="CU4" s="67"/>
      <c r="CV4" s="67"/>
      <c r="CW4" s="67"/>
      <c r="CX4" s="67" t="s">
        <v>25</v>
      </c>
      <c r="CY4" s="67"/>
      <c r="CZ4" s="67"/>
      <c r="DA4" s="67"/>
      <c r="DB4" s="67"/>
      <c r="DC4" s="67"/>
      <c r="DD4" s="67"/>
      <c r="DE4" s="67"/>
      <c r="DF4" s="67"/>
      <c r="DG4" s="67" t="s">
        <v>26</v>
      </c>
      <c r="DH4" s="67"/>
      <c r="DI4" s="67"/>
      <c r="DJ4" s="67"/>
      <c r="DK4" s="67"/>
      <c r="DL4" s="67"/>
      <c r="DM4" s="67"/>
      <c r="DN4" s="67"/>
      <c r="DO4" s="67"/>
      <c r="DP4" s="67" t="s">
        <v>27</v>
      </c>
      <c r="DQ4" s="67"/>
      <c r="DR4" s="67"/>
      <c r="DS4" s="67"/>
      <c r="DT4" s="67"/>
      <c r="DU4" s="67"/>
      <c r="DV4" s="67"/>
      <c r="DW4" s="67"/>
      <c r="DX4" s="67"/>
      <c r="DY4" s="67" t="s">
        <v>28</v>
      </c>
      <c r="DZ4" s="67"/>
      <c r="EA4" s="67"/>
      <c r="EB4" s="67"/>
      <c r="EC4" s="67"/>
      <c r="ED4" s="67"/>
      <c r="EE4" s="67"/>
      <c r="EF4" s="67"/>
      <c r="EG4" s="67"/>
      <c r="EH4" s="67" t="s">
        <v>29</v>
      </c>
      <c r="EI4" s="67"/>
      <c r="EJ4" s="67"/>
      <c r="EK4" s="67"/>
      <c r="EL4" s="67"/>
      <c r="EM4" s="67"/>
      <c r="EN4" s="67"/>
      <c r="EO4" s="67"/>
      <c r="EP4" s="67"/>
      <c r="EQ4" s="67" t="s">
        <v>30</v>
      </c>
      <c r="ER4" s="67"/>
      <c r="ES4" s="67"/>
      <c r="ET4" s="67"/>
      <c r="EU4" s="67"/>
      <c r="EV4" s="67"/>
      <c r="EW4" s="67"/>
      <c r="EX4" s="67"/>
      <c r="EY4" s="67"/>
      <c r="EZ4" s="67" t="s">
        <v>31</v>
      </c>
      <c r="FA4" s="67"/>
      <c r="FB4" s="67"/>
      <c r="FC4" s="67"/>
      <c r="FD4" s="67"/>
      <c r="FE4" s="67"/>
      <c r="FF4" s="67"/>
      <c r="FG4" s="67"/>
      <c r="FH4" s="67"/>
      <c r="FI4" s="113" t="s">
        <v>32</v>
      </c>
      <c r="FJ4" s="113" t="s">
        <v>33</v>
      </c>
      <c r="FK4" s="113" t="s">
        <v>34</v>
      </c>
      <c r="FL4" s="125" t="s">
        <v>35</v>
      </c>
      <c r="FM4" s="113" t="s">
        <v>36</v>
      </c>
      <c r="FN4" s="89" t="s">
        <v>37</v>
      </c>
      <c r="FO4" s="64"/>
      <c r="FP4" s="64"/>
      <c r="FQ4" s="64"/>
      <c r="FR4" s="126"/>
      <c r="FS4" s="69"/>
      <c r="FT4" s="73"/>
      <c r="FU4" s="81"/>
      <c r="FV4" s="81"/>
      <c r="FW4" s="81"/>
      <c r="FX4" s="81"/>
      <c r="FY4" s="134"/>
      <c r="FZ4" s="135"/>
      <c r="GA4" s="106"/>
    </row>
    <row r="5" s="1" customFormat="1" customHeight="1" spans="1:183">
      <c r="A5" s="64"/>
      <c r="B5" s="64"/>
      <c r="C5" s="69" t="s">
        <v>38</v>
      </c>
      <c r="D5" s="69"/>
      <c r="E5" s="69"/>
      <c r="F5" s="69"/>
      <c r="G5" s="69" t="s">
        <v>39</v>
      </c>
      <c r="H5" s="69"/>
      <c r="I5" s="69"/>
      <c r="J5" s="69"/>
      <c r="K5" s="118" t="s">
        <v>36</v>
      </c>
      <c r="L5" s="84" t="s">
        <v>40</v>
      </c>
      <c r="M5" s="119"/>
      <c r="N5" s="119"/>
      <c r="O5" s="119"/>
      <c r="P5" s="69" t="s">
        <v>41</v>
      </c>
      <c r="Q5" s="69"/>
      <c r="R5" s="69"/>
      <c r="S5" s="69"/>
      <c r="T5" s="118" t="s">
        <v>36</v>
      </c>
      <c r="U5" s="84" t="s">
        <v>42</v>
      </c>
      <c r="V5" s="119"/>
      <c r="W5" s="119"/>
      <c r="X5" s="119"/>
      <c r="Y5" s="69" t="s">
        <v>43</v>
      </c>
      <c r="Z5" s="69"/>
      <c r="AA5" s="69"/>
      <c r="AB5" s="69"/>
      <c r="AC5" s="118" t="s">
        <v>36</v>
      </c>
      <c r="AD5" s="84" t="s">
        <v>44</v>
      </c>
      <c r="AE5" s="119"/>
      <c r="AF5" s="119"/>
      <c r="AG5" s="119"/>
      <c r="AH5" s="69" t="s">
        <v>45</v>
      </c>
      <c r="AI5" s="69"/>
      <c r="AJ5" s="69"/>
      <c r="AK5" s="69"/>
      <c r="AL5" s="118" t="s">
        <v>36</v>
      </c>
      <c r="AM5" s="84" t="s">
        <v>46</v>
      </c>
      <c r="AN5" s="119"/>
      <c r="AO5" s="119"/>
      <c r="AP5" s="119"/>
      <c r="AQ5" s="69" t="s">
        <v>47</v>
      </c>
      <c r="AR5" s="69"/>
      <c r="AS5" s="69"/>
      <c r="AT5" s="69"/>
      <c r="AU5" s="118" t="s">
        <v>36</v>
      </c>
      <c r="AV5" s="84" t="s">
        <v>48</v>
      </c>
      <c r="AW5" s="119"/>
      <c r="AX5" s="119"/>
      <c r="AY5" s="119"/>
      <c r="AZ5" s="69" t="s">
        <v>49</v>
      </c>
      <c r="BA5" s="69"/>
      <c r="BB5" s="69"/>
      <c r="BC5" s="69"/>
      <c r="BD5" s="118" t="s">
        <v>36</v>
      </c>
      <c r="BE5" s="84" t="s">
        <v>50</v>
      </c>
      <c r="BF5" s="119"/>
      <c r="BG5" s="119"/>
      <c r="BH5" s="119"/>
      <c r="BI5" s="69" t="s">
        <v>51</v>
      </c>
      <c r="BJ5" s="69"/>
      <c r="BK5" s="69"/>
      <c r="BL5" s="69"/>
      <c r="BM5" s="118" t="s">
        <v>36</v>
      </c>
      <c r="BN5" s="84" t="s">
        <v>52</v>
      </c>
      <c r="BO5" s="119"/>
      <c r="BP5" s="119"/>
      <c r="BQ5" s="119"/>
      <c r="BR5" s="69" t="s">
        <v>53</v>
      </c>
      <c r="BS5" s="69"/>
      <c r="BT5" s="69"/>
      <c r="BU5" s="69"/>
      <c r="BV5" s="118" t="s">
        <v>36</v>
      </c>
      <c r="BW5" s="84" t="s">
        <v>54</v>
      </c>
      <c r="BX5" s="119"/>
      <c r="BY5" s="119"/>
      <c r="BZ5" s="119"/>
      <c r="CA5" s="69" t="s">
        <v>55</v>
      </c>
      <c r="CB5" s="69"/>
      <c r="CC5" s="69"/>
      <c r="CD5" s="69"/>
      <c r="CE5" s="118" t="s">
        <v>36</v>
      </c>
      <c r="CF5" s="84" t="s">
        <v>56</v>
      </c>
      <c r="CG5" s="119"/>
      <c r="CH5" s="119"/>
      <c r="CI5" s="119"/>
      <c r="CJ5" s="69" t="s">
        <v>57</v>
      </c>
      <c r="CK5" s="69"/>
      <c r="CL5" s="69"/>
      <c r="CM5" s="69"/>
      <c r="CN5" s="118" t="s">
        <v>36</v>
      </c>
      <c r="CO5" s="84" t="s">
        <v>58</v>
      </c>
      <c r="CP5" s="119"/>
      <c r="CQ5" s="119"/>
      <c r="CR5" s="119"/>
      <c r="CS5" s="121" t="s">
        <v>59</v>
      </c>
      <c r="CT5" s="121"/>
      <c r="CU5" s="121"/>
      <c r="CV5" s="121"/>
      <c r="CW5" s="118" t="s">
        <v>36</v>
      </c>
      <c r="CX5" s="84" t="s">
        <v>60</v>
      </c>
      <c r="CY5" s="119"/>
      <c r="CZ5" s="119"/>
      <c r="DA5" s="119"/>
      <c r="DB5" s="69" t="s">
        <v>61</v>
      </c>
      <c r="DC5" s="69"/>
      <c r="DD5" s="69"/>
      <c r="DE5" s="69"/>
      <c r="DF5" s="118" t="s">
        <v>36</v>
      </c>
      <c r="DG5" s="84" t="s">
        <v>62</v>
      </c>
      <c r="DH5" s="119"/>
      <c r="DI5" s="119"/>
      <c r="DJ5" s="119"/>
      <c r="DK5" s="69" t="s">
        <v>63</v>
      </c>
      <c r="DL5" s="69"/>
      <c r="DM5" s="69"/>
      <c r="DN5" s="69"/>
      <c r="DO5" s="118" t="s">
        <v>36</v>
      </c>
      <c r="DP5" s="84" t="s">
        <v>64</v>
      </c>
      <c r="DQ5" s="119"/>
      <c r="DR5" s="119"/>
      <c r="DS5" s="119"/>
      <c r="DT5" s="69" t="s">
        <v>65</v>
      </c>
      <c r="DU5" s="69"/>
      <c r="DV5" s="69"/>
      <c r="DW5" s="69"/>
      <c r="DX5" s="118" t="s">
        <v>36</v>
      </c>
      <c r="DY5" s="69" t="s">
        <v>66</v>
      </c>
      <c r="DZ5" s="69"/>
      <c r="EA5" s="69"/>
      <c r="EB5" s="69"/>
      <c r="EC5" s="84" t="s">
        <v>67</v>
      </c>
      <c r="ED5" s="119"/>
      <c r="EE5" s="119"/>
      <c r="EF5" s="119"/>
      <c r="EG5" s="81" t="s">
        <v>36</v>
      </c>
      <c r="EH5" s="69" t="s">
        <v>68</v>
      </c>
      <c r="EI5" s="69"/>
      <c r="EJ5" s="69"/>
      <c r="EK5" s="69"/>
      <c r="EL5" s="84" t="s">
        <v>69</v>
      </c>
      <c r="EM5" s="119"/>
      <c r="EN5" s="119"/>
      <c r="EO5" s="119"/>
      <c r="EP5" s="81" t="s">
        <v>36</v>
      </c>
      <c r="EQ5" s="69" t="s">
        <v>70</v>
      </c>
      <c r="ER5" s="69"/>
      <c r="ES5" s="69"/>
      <c r="ET5" s="69"/>
      <c r="EU5" s="84" t="s">
        <v>71</v>
      </c>
      <c r="EV5" s="119"/>
      <c r="EW5" s="119"/>
      <c r="EX5" s="119"/>
      <c r="EY5" s="81" t="s">
        <v>36</v>
      </c>
      <c r="EZ5" s="69" t="s">
        <v>72</v>
      </c>
      <c r="FA5" s="69"/>
      <c r="FB5" s="69"/>
      <c r="FC5" s="69"/>
      <c r="FD5" s="84" t="s">
        <v>73</v>
      </c>
      <c r="FE5" s="119"/>
      <c r="FF5" s="119"/>
      <c r="FG5" s="119"/>
      <c r="FH5" s="81" t="s">
        <v>36</v>
      </c>
      <c r="FI5" s="81"/>
      <c r="FJ5" s="81"/>
      <c r="FK5" s="81"/>
      <c r="FL5" s="113"/>
      <c r="FM5" s="81"/>
      <c r="FN5" s="90"/>
      <c r="FO5" s="64"/>
      <c r="FP5" s="64"/>
      <c r="FQ5" s="64"/>
      <c r="FR5" s="126"/>
      <c r="FS5" s="69"/>
      <c r="FT5" s="127"/>
      <c r="FU5" s="60" t="s">
        <v>74</v>
      </c>
      <c r="FV5" s="60" t="s">
        <v>75</v>
      </c>
      <c r="FW5" s="64" t="s">
        <v>76</v>
      </c>
      <c r="FX5" s="60" t="s">
        <v>77</v>
      </c>
      <c r="FY5" s="134"/>
      <c r="FZ5" s="135"/>
      <c r="GA5" s="106"/>
    </row>
    <row r="6" s="1" customFormat="1" customHeight="1" spans="1:183">
      <c r="A6" s="67"/>
      <c r="B6" s="67"/>
      <c r="C6" s="67" t="s">
        <v>32</v>
      </c>
      <c r="D6" s="67" t="s">
        <v>33</v>
      </c>
      <c r="E6" s="67" t="s">
        <v>34</v>
      </c>
      <c r="F6" s="113" t="s">
        <v>35</v>
      </c>
      <c r="G6" s="67" t="s">
        <v>32</v>
      </c>
      <c r="H6" s="67" t="s">
        <v>33</v>
      </c>
      <c r="I6" s="67" t="s">
        <v>34</v>
      </c>
      <c r="J6" s="113" t="s">
        <v>35</v>
      </c>
      <c r="K6" s="113"/>
      <c r="L6" s="69" t="s">
        <v>32</v>
      </c>
      <c r="M6" s="69" t="s">
        <v>33</v>
      </c>
      <c r="N6" s="69" t="s">
        <v>34</v>
      </c>
      <c r="O6" s="69" t="s">
        <v>35</v>
      </c>
      <c r="P6" s="67" t="s">
        <v>32</v>
      </c>
      <c r="Q6" s="67" t="s">
        <v>33</v>
      </c>
      <c r="R6" s="67" t="s">
        <v>34</v>
      </c>
      <c r="S6" s="113" t="s">
        <v>35</v>
      </c>
      <c r="T6" s="113"/>
      <c r="U6" s="69" t="s">
        <v>32</v>
      </c>
      <c r="V6" s="69" t="s">
        <v>33</v>
      </c>
      <c r="W6" s="69" t="s">
        <v>34</v>
      </c>
      <c r="X6" s="69" t="s">
        <v>35</v>
      </c>
      <c r="Y6" s="67" t="s">
        <v>32</v>
      </c>
      <c r="Z6" s="67" t="s">
        <v>33</v>
      </c>
      <c r="AA6" s="67" t="s">
        <v>34</v>
      </c>
      <c r="AB6" s="113" t="s">
        <v>35</v>
      </c>
      <c r="AC6" s="113"/>
      <c r="AD6" s="69" t="s">
        <v>32</v>
      </c>
      <c r="AE6" s="69" t="s">
        <v>33</v>
      </c>
      <c r="AF6" s="69" t="s">
        <v>34</v>
      </c>
      <c r="AG6" s="69" t="s">
        <v>35</v>
      </c>
      <c r="AH6" s="67" t="s">
        <v>32</v>
      </c>
      <c r="AI6" s="67" t="s">
        <v>33</v>
      </c>
      <c r="AJ6" s="67" t="s">
        <v>34</v>
      </c>
      <c r="AK6" s="113" t="s">
        <v>35</v>
      </c>
      <c r="AL6" s="113"/>
      <c r="AM6" s="69" t="s">
        <v>32</v>
      </c>
      <c r="AN6" s="69" t="s">
        <v>33</v>
      </c>
      <c r="AO6" s="69" t="s">
        <v>34</v>
      </c>
      <c r="AP6" s="69" t="s">
        <v>35</v>
      </c>
      <c r="AQ6" s="67" t="s">
        <v>32</v>
      </c>
      <c r="AR6" s="67" t="s">
        <v>33</v>
      </c>
      <c r="AS6" s="67" t="s">
        <v>34</v>
      </c>
      <c r="AT6" s="113" t="s">
        <v>35</v>
      </c>
      <c r="AU6" s="113"/>
      <c r="AV6" s="69" t="s">
        <v>32</v>
      </c>
      <c r="AW6" s="69" t="s">
        <v>33</v>
      </c>
      <c r="AX6" s="69" t="s">
        <v>34</v>
      </c>
      <c r="AY6" s="69" t="s">
        <v>35</v>
      </c>
      <c r="AZ6" s="67" t="s">
        <v>32</v>
      </c>
      <c r="BA6" s="67" t="s">
        <v>33</v>
      </c>
      <c r="BB6" s="67" t="s">
        <v>34</v>
      </c>
      <c r="BC6" s="113" t="s">
        <v>35</v>
      </c>
      <c r="BD6" s="113"/>
      <c r="BE6" s="69" t="s">
        <v>32</v>
      </c>
      <c r="BF6" s="69" t="s">
        <v>33</v>
      </c>
      <c r="BG6" s="69" t="s">
        <v>34</v>
      </c>
      <c r="BH6" s="69" t="s">
        <v>35</v>
      </c>
      <c r="BI6" s="67" t="s">
        <v>32</v>
      </c>
      <c r="BJ6" s="67" t="s">
        <v>33</v>
      </c>
      <c r="BK6" s="67" t="s">
        <v>34</v>
      </c>
      <c r="BL6" s="113" t="s">
        <v>35</v>
      </c>
      <c r="BM6" s="113"/>
      <c r="BN6" s="69" t="s">
        <v>32</v>
      </c>
      <c r="BO6" s="69" t="s">
        <v>33</v>
      </c>
      <c r="BP6" s="69" t="s">
        <v>34</v>
      </c>
      <c r="BQ6" s="69" t="s">
        <v>35</v>
      </c>
      <c r="BR6" s="67" t="s">
        <v>32</v>
      </c>
      <c r="BS6" s="67" t="s">
        <v>33</v>
      </c>
      <c r="BT6" s="67" t="s">
        <v>34</v>
      </c>
      <c r="BU6" s="113" t="s">
        <v>35</v>
      </c>
      <c r="BV6" s="113"/>
      <c r="BW6" s="69" t="s">
        <v>32</v>
      </c>
      <c r="BX6" s="69" t="s">
        <v>33</v>
      </c>
      <c r="BY6" s="69" t="s">
        <v>34</v>
      </c>
      <c r="BZ6" s="69" t="s">
        <v>35</v>
      </c>
      <c r="CA6" s="67" t="s">
        <v>32</v>
      </c>
      <c r="CB6" s="67" t="s">
        <v>33</v>
      </c>
      <c r="CC6" s="67" t="s">
        <v>34</v>
      </c>
      <c r="CD6" s="113" t="s">
        <v>35</v>
      </c>
      <c r="CE6" s="113"/>
      <c r="CF6" s="69" t="s">
        <v>32</v>
      </c>
      <c r="CG6" s="69" t="s">
        <v>33</v>
      </c>
      <c r="CH6" s="69" t="s">
        <v>34</v>
      </c>
      <c r="CI6" s="69" t="s">
        <v>35</v>
      </c>
      <c r="CJ6" s="67" t="s">
        <v>32</v>
      </c>
      <c r="CK6" s="67" t="s">
        <v>33</v>
      </c>
      <c r="CL6" s="67" t="s">
        <v>34</v>
      </c>
      <c r="CM6" s="113" t="s">
        <v>35</v>
      </c>
      <c r="CN6" s="113"/>
      <c r="CO6" s="69" t="s">
        <v>32</v>
      </c>
      <c r="CP6" s="69" t="s">
        <v>33</v>
      </c>
      <c r="CQ6" s="69" t="s">
        <v>34</v>
      </c>
      <c r="CR6" s="69" t="s">
        <v>35</v>
      </c>
      <c r="CS6" s="67" t="s">
        <v>32</v>
      </c>
      <c r="CT6" s="67" t="s">
        <v>33</v>
      </c>
      <c r="CU6" s="67" t="s">
        <v>34</v>
      </c>
      <c r="CV6" s="113" t="s">
        <v>35</v>
      </c>
      <c r="CW6" s="113"/>
      <c r="CX6" s="69" t="s">
        <v>32</v>
      </c>
      <c r="CY6" s="69" t="s">
        <v>33</v>
      </c>
      <c r="CZ6" s="69" t="s">
        <v>34</v>
      </c>
      <c r="DA6" s="69" t="s">
        <v>35</v>
      </c>
      <c r="DB6" s="67" t="s">
        <v>32</v>
      </c>
      <c r="DC6" s="67" t="s">
        <v>33</v>
      </c>
      <c r="DD6" s="67" t="s">
        <v>34</v>
      </c>
      <c r="DE6" s="113" t="s">
        <v>35</v>
      </c>
      <c r="DF6" s="113"/>
      <c r="DG6" s="69" t="s">
        <v>32</v>
      </c>
      <c r="DH6" s="69" t="s">
        <v>33</v>
      </c>
      <c r="DI6" s="69" t="s">
        <v>34</v>
      </c>
      <c r="DJ6" s="69" t="s">
        <v>35</v>
      </c>
      <c r="DK6" s="67" t="s">
        <v>32</v>
      </c>
      <c r="DL6" s="67" t="s">
        <v>33</v>
      </c>
      <c r="DM6" s="67" t="s">
        <v>34</v>
      </c>
      <c r="DN6" s="113" t="s">
        <v>35</v>
      </c>
      <c r="DO6" s="113"/>
      <c r="DP6" s="69" t="s">
        <v>32</v>
      </c>
      <c r="DQ6" s="69" t="s">
        <v>33</v>
      </c>
      <c r="DR6" s="69" t="s">
        <v>34</v>
      </c>
      <c r="DS6" s="69" t="s">
        <v>35</v>
      </c>
      <c r="DT6" s="67" t="s">
        <v>32</v>
      </c>
      <c r="DU6" s="67" t="s">
        <v>33</v>
      </c>
      <c r="DV6" s="67" t="s">
        <v>34</v>
      </c>
      <c r="DW6" s="113" t="s">
        <v>35</v>
      </c>
      <c r="DX6" s="113"/>
      <c r="DY6" s="67" t="s">
        <v>32</v>
      </c>
      <c r="DZ6" s="67" t="s">
        <v>33</v>
      </c>
      <c r="EA6" s="67" t="s">
        <v>34</v>
      </c>
      <c r="EB6" s="113" t="s">
        <v>35</v>
      </c>
      <c r="EC6" s="69" t="s">
        <v>32</v>
      </c>
      <c r="ED6" s="69" t="s">
        <v>33</v>
      </c>
      <c r="EE6" s="69" t="s">
        <v>34</v>
      </c>
      <c r="EF6" s="84" t="s">
        <v>35</v>
      </c>
      <c r="EG6" s="81"/>
      <c r="EH6" s="122" t="s">
        <v>32</v>
      </c>
      <c r="EI6" s="67" t="s">
        <v>33</v>
      </c>
      <c r="EJ6" s="67" t="s">
        <v>34</v>
      </c>
      <c r="EK6" s="113" t="s">
        <v>35</v>
      </c>
      <c r="EL6" s="69" t="s">
        <v>32</v>
      </c>
      <c r="EM6" s="69" t="s">
        <v>33</v>
      </c>
      <c r="EN6" s="69" t="s">
        <v>34</v>
      </c>
      <c r="EO6" s="69" t="s">
        <v>35</v>
      </c>
      <c r="EP6" s="81"/>
      <c r="EQ6" s="67" t="s">
        <v>32</v>
      </c>
      <c r="ER6" s="67" t="s">
        <v>33</v>
      </c>
      <c r="ES6" s="67" t="s">
        <v>34</v>
      </c>
      <c r="ET6" s="113" t="s">
        <v>35</v>
      </c>
      <c r="EU6" s="69" t="s">
        <v>32</v>
      </c>
      <c r="EV6" s="69" t="s">
        <v>33</v>
      </c>
      <c r="EW6" s="69" t="s">
        <v>34</v>
      </c>
      <c r="EX6" s="69" t="s">
        <v>35</v>
      </c>
      <c r="EY6" s="81"/>
      <c r="EZ6" s="67" t="s">
        <v>32</v>
      </c>
      <c r="FA6" s="67" t="s">
        <v>33</v>
      </c>
      <c r="FB6" s="67" t="s">
        <v>34</v>
      </c>
      <c r="FC6" s="113" t="s">
        <v>35</v>
      </c>
      <c r="FD6" s="69" t="s">
        <v>32</v>
      </c>
      <c r="FE6" s="69" t="s">
        <v>33</v>
      </c>
      <c r="FF6" s="69" t="s">
        <v>34</v>
      </c>
      <c r="FG6" s="69" t="s">
        <v>35</v>
      </c>
      <c r="FH6" s="81"/>
      <c r="FI6" s="69" t="s">
        <v>37</v>
      </c>
      <c r="FJ6" s="69" t="s">
        <v>37</v>
      </c>
      <c r="FK6" s="69" t="s">
        <v>37</v>
      </c>
      <c r="FL6" s="69" t="s">
        <v>37</v>
      </c>
      <c r="FM6" s="69" t="s">
        <v>37</v>
      </c>
      <c r="FN6" s="90"/>
      <c r="FO6" s="67"/>
      <c r="FP6" s="67"/>
      <c r="FQ6" s="67"/>
      <c r="FR6" s="128"/>
      <c r="FS6" s="69"/>
      <c r="FT6" s="129"/>
      <c r="FU6" s="64"/>
      <c r="FV6" s="64"/>
      <c r="FW6" s="136"/>
      <c r="FX6" s="64"/>
      <c r="FY6" s="137"/>
      <c r="FZ6" s="138"/>
      <c r="GA6" s="106"/>
    </row>
    <row r="7" s="1" customFormat="1" customHeight="1" spans="1:183">
      <c r="A7" s="69">
        <v>1</v>
      </c>
      <c r="B7" s="70" t="s">
        <v>89</v>
      </c>
      <c r="C7" s="69"/>
      <c r="D7" s="69"/>
      <c r="E7" s="69"/>
      <c r="F7" s="69"/>
      <c r="G7" s="69"/>
      <c r="H7" s="69"/>
      <c r="I7" s="69"/>
      <c r="J7" s="81"/>
      <c r="K7" s="81"/>
      <c r="L7" s="69"/>
      <c r="M7" s="69"/>
      <c r="N7" s="69"/>
      <c r="O7" s="69"/>
      <c r="P7" s="69"/>
      <c r="Q7" s="69"/>
      <c r="R7" s="69"/>
      <c r="S7" s="69"/>
      <c r="T7" s="81"/>
      <c r="U7" s="69"/>
      <c r="V7" s="69"/>
      <c r="W7" s="69"/>
      <c r="X7" s="69"/>
      <c r="Y7" s="69"/>
      <c r="Z7" s="69"/>
      <c r="AA7" s="69"/>
      <c r="AB7" s="69"/>
      <c r="AC7" s="81"/>
      <c r="AD7" s="69"/>
      <c r="AE7" s="69"/>
      <c r="AF7" s="69"/>
      <c r="AG7" s="69"/>
      <c r="AH7" s="69"/>
      <c r="AI7" s="69"/>
      <c r="AJ7" s="69"/>
      <c r="AK7" s="69"/>
      <c r="AL7" s="81"/>
      <c r="AM7" s="69"/>
      <c r="AN7" s="69"/>
      <c r="AO7" s="69"/>
      <c r="AP7" s="69"/>
      <c r="AQ7" s="69"/>
      <c r="AR7" s="69"/>
      <c r="AS7" s="69"/>
      <c r="AT7" s="69"/>
      <c r="AU7" s="81"/>
      <c r="AV7" s="69"/>
      <c r="AW7" s="69"/>
      <c r="AX7" s="69"/>
      <c r="AY7" s="69"/>
      <c r="AZ7" s="69"/>
      <c r="BA7" s="69"/>
      <c r="BB7" s="69"/>
      <c r="BC7" s="69"/>
      <c r="BD7" s="81"/>
      <c r="BE7" s="69"/>
      <c r="BF7" s="69"/>
      <c r="BG7" s="69"/>
      <c r="BH7" s="69"/>
      <c r="BI7" s="69"/>
      <c r="BJ7" s="69"/>
      <c r="BK7" s="69"/>
      <c r="BL7" s="69"/>
      <c r="BM7" s="81"/>
      <c r="BN7" s="69"/>
      <c r="BO7" s="69"/>
      <c r="BP7" s="69"/>
      <c r="BQ7" s="69"/>
      <c r="BR7" s="69"/>
      <c r="BS7" s="69"/>
      <c r="BT7" s="69"/>
      <c r="BU7" s="69"/>
      <c r="BV7" s="81"/>
      <c r="BW7" s="69"/>
      <c r="BX7" s="69"/>
      <c r="BY7" s="69"/>
      <c r="BZ7" s="69"/>
      <c r="CA7" s="69"/>
      <c r="CB7" s="69"/>
      <c r="CC7" s="69"/>
      <c r="CD7" s="69"/>
      <c r="CE7" s="81"/>
      <c r="CF7" s="69"/>
      <c r="CG7" s="69"/>
      <c r="CH7" s="69"/>
      <c r="CI7" s="69"/>
      <c r="CJ7" s="69"/>
      <c r="CK7" s="69"/>
      <c r="CL7" s="69"/>
      <c r="CM7" s="69"/>
      <c r="CN7" s="81"/>
      <c r="CO7" s="69"/>
      <c r="CP7" s="69"/>
      <c r="CQ7" s="69"/>
      <c r="CR7" s="69"/>
      <c r="CS7" s="69"/>
      <c r="CT7" s="69"/>
      <c r="CU7" s="69"/>
      <c r="CV7" s="69"/>
      <c r="CW7" s="81"/>
      <c r="CX7" s="69"/>
      <c r="CY7" s="69"/>
      <c r="CZ7" s="69"/>
      <c r="DA7" s="69"/>
      <c r="DB7" s="69"/>
      <c r="DC7" s="69"/>
      <c r="DD7" s="69"/>
      <c r="DE7" s="69"/>
      <c r="DF7" s="81"/>
      <c r="DG7" s="69"/>
      <c r="DH7" s="69"/>
      <c r="DI7" s="69"/>
      <c r="DJ7" s="69"/>
      <c r="DK7" s="69"/>
      <c r="DL7" s="69"/>
      <c r="DM7" s="69"/>
      <c r="DN7" s="69"/>
      <c r="DO7" s="81"/>
      <c r="DP7" s="69"/>
      <c r="DQ7" s="69"/>
      <c r="DR7" s="69"/>
      <c r="DS7" s="69"/>
      <c r="DT7" s="69"/>
      <c r="DU7" s="69"/>
      <c r="DV7" s="69"/>
      <c r="DW7" s="69"/>
      <c r="DX7" s="81"/>
      <c r="DY7" s="69"/>
      <c r="DZ7" s="69"/>
      <c r="EA7" s="69"/>
      <c r="EB7" s="69"/>
      <c r="EC7" s="69">
        <v>218</v>
      </c>
      <c r="ED7" s="69">
        <v>36</v>
      </c>
      <c r="EE7" s="69"/>
      <c r="EF7" s="69"/>
      <c r="EG7" s="81">
        <v>136</v>
      </c>
      <c r="EH7" s="69">
        <v>284</v>
      </c>
      <c r="EI7" s="69"/>
      <c r="EJ7" s="69"/>
      <c r="EK7" s="69"/>
      <c r="EL7" s="69">
        <v>174</v>
      </c>
      <c r="EM7" s="69">
        <v>36</v>
      </c>
      <c r="EN7" s="69"/>
      <c r="EO7" s="69">
        <v>28</v>
      </c>
      <c r="EP7" s="81">
        <v>104</v>
      </c>
      <c r="EQ7" s="69">
        <v>228</v>
      </c>
      <c r="ER7" s="69"/>
      <c r="ES7" s="69"/>
      <c r="ET7" s="69"/>
      <c r="EU7" s="69">
        <v>226</v>
      </c>
      <c r="EV7" s="69"/>
      <c r="EW7" s="69"/>
      <c r="EX7" s="69"/>
      <c r="EY7" s="81">
        <v>56</v>
      </c>
      <c r="EZ7" s="69">
        <v>256</v>
      </c>
      <c r="FA7" s="69"/>
      <c r="FB7" s="69"/>
      <c r="FC7" s="69"/>
      <c r="FD7" s="69">
        <v>100</v>
      </c>
      <c r="FE7" s="69">
        <v>32</v>
      </c>
      <c r="FF7" s="69"/>
      <c r="FG7" s="69"/>
      <c r="FH7" s="81">
        <v>80</v>
      </c>
      <c r="FI7" s="69">
        <f>SUM(C7+G7+L7+P7+U7+Y7+AD7+AH7+AM7+AQ7+AV7+AZ7+BE7+BI7+BN7+BR7+BW7+CA7+CF7+CO7+CS7+CX7+DB7+DG7+DK7+DP7+DT7+DY7+EC7+EH7+EL7+EQ7+EU7+EZ7+FD7+CJ7)</f>
        <v>1486</v>
      </c>
      <c r="FJ7" s="69">
        <f>SUM(D7+H7+M7+Q7+V7+Z7+AE7+AI7+AN7+AR7+AW7+BA7+BF7+BJ7+BO7+BS7+BX7+CB7+CG7+CK7+CP7+CT7+CY7+DC7+DH7+DL7+DQ7+DU7+DZ7+ED7+EI7+EM7+ER7+EV7+FA7+FE7)</f>
        <v>104</v>
      </c>
      <c r="FK7" s="69">
        <f>SUM(E7+I7+N7+R7+W7+AA7+AJ7+AO7+AS7+AX7+BB7+BG7+BK7+BP7+BT7+BY7+CC7+CH7+CL7+CQ7+CU7+CZ7+DD7+DI7+DM7+DR7+DV7+EA7+EE7+EJ7+EN7+ES7+EW7+FB7+FF7+AF7)</f>
        <v>0</v>
      </c>
      <c r="FL7" s="69">
        <f>SUM(F7+J7+O7+S7+X7+AB7+AG7+AK7+AP7+AT7+AY7+BC7+BH7+BL7+BQ7+BU7+BZ7+CD7+CI7+CM7+CR7+CV7+DA7+DE7+DJ7+DN7+DS7+DW7+EB7+EF7+EK7+EO7+ET7+EX7+FC7+FG7)</f>
        <v>28</v>
      </c>
      <c r="FM7" s="69">
        <f>SUM(K7+T7+AC7+AL7+AU7+BD7+BM7+BV7+CE7+CN7+CW7+DF7+DO7+DX7+EG7+EP7+EY7+FH7)</f>
        <v>376</v>
      </c>
      <c r="FN7" s="90">
        <f>SUM(FI7+FJ7+FK7+FL7+FM7)</f>
        <v>1994</v>
      </c>
      <c r="FO7" s="69">
        <v>225</v>
      </c>
      <c r="FP7" s="69">
        <v>80</v>
      </c>
      <c r="FQ7" s="81">
        <v>2000</v>
      </c>
      <c r="FR7" s="81"/>
      <c r="FS7" s="81"/>
      <c r="FT7" s="81"/>
      <c r="FU7" s="81"/>
      <c r="FV7" s="81"/>
      <c r="FW7" s="69"/>
      <c r="FX7" s="69">
        <v>75</v>
      </c>
      <c r="FY7" s="46">
        <v>44013</v>
      </c>
      <c r="FZ7" s="106">
        <f>SUM(FN7+FO7+FP7+FQ7+FR7+FS7+FT7+FU7+FV7+FW7+FX7)</f>
        <v>4374</v>
      </c>
      <c r="GA7" s="139">
        <v>1</v>
      </c>
    </row>
    <row r="8" s="1" customFormat="1" customHeight="1" spans="1:183">
      <c r="A8" s="69">
        <v>2</v>
      </c>
      <c r="B8" s="69" t="s">
        <v>90</v>
      </c>
      <c r="C8" s="69"/>
      <c r="D8" s="69"/>
      <c r="E8" s="69"/>
      <c r="F8" s="69"/>
      <c r="G8" s="69"/>
      <c r="H8" s="69"/>
      <c r="I8" s="69"/>
      <c r="J8" s="81"/>
      <c r="K8" s="81"/>
      <c r="L8" s="69"/>
      <c r="M8" s="69"/>
      <c r="N8" s="69"/>
      <c r="O8" s="69"/>
      <c r="P8" s="69"/>
      <c r="Q8" s="69"/>
      <c r="R8" s="69"/>
      <c r="S8" s="69"/>
      <c r="T8" s="81"/>
      <c r="U8" s="69"/>
      <c r="V8" s="69"/>
      <c r="W8" s="69"/>
      <c r="X8" s="69"/>
      <c r="Y8" s="69"/>
      <c r="Z8" s="69"/>
      <c r="AA8" s="69"/>
      <c r="AB8" s="69"/>
      <c r="AC8" s="81"/>
      <c r="AD8" s="69"/>
      <c r="AE8" s="69"/>
      <c r="AF8" s="69"/>
      <c r="AG8" s="69"/>
      <c r="AH8" s="69"/>
      <c r="AI8" s="69"/>
      <c r="AJ8" s="69"/>
      <c r="AK8" s="69"/>
      <c r="AL8" s="81"/>
      <c r="AM8" s="69"/>
      <c r="AN8" s="69"/>
      <c r="AO8" s="69"/>
      <c r="AP8" s="69"/>
      <c r="AQ8" s="69"/>
      <c r="AR8" s="69"/>
      <c r="AS8" s="69"/>
      <c r="AT8" s="69"/>
      <c r="AU8" s="81"/>
      <c r="AV8" s="69"/>
      <c r="AW8" s="69"/>
      <c r="AX8" s="69"/>
      <c r="AY8" s="69"/>
      <c r="AZ8" s="69"/>
      <c r="BA8" s="69"/>
      <c r="BB8" s="69"/>
      <c r="BC8" s="69"/>
      <c r="BD8" s="81"/>
      <c r="BE8" s="69"/>
      <c r="BF8" s="69"/>
      <c r="BG8" s="69"/>
      <c r="BH8" s="69"/>
      <c r="BI8" s="69"/>
      <c r="BJ8" s="69"/>
      <c r="BK8" s="69"/>
      <c r="BL8" s="69"/>
      <c r="BM8" s="81"/>
      <c r="BN8" s="69"/>
      <c r="BO8" s="69"/>
      <c r="BP8" s="69"/>
      <c r="BQ8" s="69"/>
      <c r="BR8" s="69"/>
      <c r="BS8" s="69"/>
      <c r="BT8" s="69"/>
      <c r="BU8" s="69"/>
      <c r="BV8" s="81"/>
      <c r="BW8" s="69"/>
      <c r="BX8" s="69"/>
      <c r="BY8" s="69"/>
      <c r="BZ8" s="69"/>
      <c r="CA8" s="69"/>
      <c r="CB8" s="69"/>
      <c r="CC8" s="69"/>
      <c r="CD8" s="69"/>
      <c r="CE8" s="81"/>
      <c r="CF8" s="69"/>
      <c r="CG8" s="69"/>
      <c r="CH8" s="69"/>
      <c r="CI8" s="69"/>
      <c r="CJ8" s="69"/>
      <c r="CK8" s="69"/>
      <c r="CL8" s="69"/>
      <c r="CM8" s="69"/>
      <c r="CN8" s="81"/>
      <c r="CO8" s="69"/>
      <c r="CP8" s="69"/>
      <c r="CQ8" s="69"/>
      <c r="CR8" s="69"/>
      <c r="CS8" s="69"/>
      <c r="CT8" s="69"/>
      <c r="CU8" s="69"/>
      <c r="CV8" s="69"/>
      <c r="CW8" s="81"/>
      <c r="CX8" s="69"/>
      <c r="CY8" s="69"/>
      <c r="CZ8" s="69"/>
      <c r="DA8" s="69"/>
      <c r="DB8" s="69"/>
      <c r="DC8" s="69"/>
      <c r="DD8" s="69"/>
      <c r="DE8" s="69"/>
      <c r="DF8" s="81"/>
      <c r="DG8" s="69"/>
      <c r="DH8" s="69"/>
      <c r="DI8" s="69"/>
      <c r="DJ8" s="69"/>
      <c r="DK8" s="69"/>
      <c r="DL8" s="69"/>
      <c r="DM8" s="69"/>
      <c r="DN8" s="69"/>
      <c r="DO8" s="81"/>
      <c r="DP8" s="69"/>
      <c r="DQ8" s="69"/>
      <c r="DR8" s="69"/>
      <c r="DS8" s="69"/>
      <c r="DT8" s="69"/>
      <c r="DU8" s="69"/>
      <c r="DV8" s="69"/>
      <c r="DW8" s="69"/>
      <c r="DX8" s="81"/>
      <c r="DY8" s="69"/>
      <c r="DZ8" s="69"/>
      <c r="EA8" s="69"/>
      <c r="EB8" s="69"/>
      <c r="EC8" s="69">
        <v>208</v>
      </c>
      <c r="ED8" s="69"/>
      <c r="EE8" s="69"/>
      <c r="EF8" s="69"/>
      <c r="EG8" s="81">
        <v>48</v>
      </c>
      <c r="EH8" s="69">
        <v>320</v>
      </c>
      <c r="EI8" s="69">
        <v>0</v>
      </c>
      <c r="EJ8" s="69">
        <v>0</v>
      </c>
      <c r="EK8" s="69">
        <v>0</v>
      </c>
      <c r="EL8" s="69">
        <v>304</v>
      </c>
      <c r="EM8" s="69">
        <v>0</v>
      </c>
      <c r="EN8" s="69">
        <v>0</v>
      </c>
      <c r="EO8" s="69">
        <v>0</v>
      </c>
      <c r="EP8" s="81">
        <v>56</v>
      </c>
      <c r="EQ8" s="69">
        <v>320</v>
      </c>
      <c r="ER8" s="69">
        <v>0</v>
      </c>
      <c r="ES8" s="69">
        <v>0</v>
      </c>
      <c r="ET8" s="69">
        <v>0</v>
      </c>
      <c r="EU8" s="69">
        <v>208</v>
      </c>
      <c r="EV8" s="69">
        <v>0</v>
      </c>
      <c r="EW8" s="69">
        <v>0</v>
      </c>
      <c r="EX8" s="69">
        <v>0</v>
      </c>
      <c r="EY8" s="81">
        <v>56</v>
      </c>
      <c r="EZ8" s="69">
        <v>288</v>
      </c>
      <c r="FA8" s="69">
        <v>0</v>
      </c>
      <c r="FB8" s="69">
        <v>0</v>
      </c>
      <c r="FC8" s="69">
        <v>0</v>
      </c>
      <c r="FD8" s="69">
        <v>272</v>
      </c>
      <c r="FE8" s="69">
        <v>0</v>
      </c>
      <c r="FF8" s="69">
        <v>0</v>
      </c>
      <c r="FG8" s="69">
        <v>0</v>
      </c>
      <c r="FH8" s="81">
        <v>96</v>
      </c>
      <c r="FI8" s="69">
        <v>1712</v>
      </c>
      <c r="FJ8" s="69">
        <v>0</v>
      </c>
      <c r="FK8" s="69">
        <v>0</v>
      </c>
      <c r="FL8" s="69">
        <v>0</v>
      </c>
      <c r="FM8" s="69">
        <v>208</v>
      </c>
      <c r="FN8" s="90">
        <v>1920</v>
      </c>
      <c r="FO8" s="69"/>
      <c r="FP8" s="69"/>
      <c r="FQ8" s="81">
        <v>200</v>
      </c>
      <c r="FR8" s="81"/>
      <c r="FS8" s="81"/>
      <c r="FT8" s="81"/>
      <c r="FU8" s="81"/>
      <c r="FV8" s="81"/>
      <c r="FW8" s="69"/>
      <c r="FX8" s="69"/>
      <c r="FY8" s="46">
        <v>44013</v>
      </c>
      <c r="FZ8" s="106">
        <v>2120</v>
      </c>
      <c r="GA8" s="139">
        <v>10</v>
      </c>
    </row>
    <row r="9" s="1" customFormat="1" customHeight="1" spans="1:183">
      <c r="A9" s="69">
        <v>3</v>
      </c>
      <c r="B9" s="69" t="s">
        <v>91</v>
      </c>
      <c r="C9" s="69"/>
      <c r="D9" s="69"/>
      <c r="E9" s="69"/>
      <c r="F9" s="69"/>
      <c r="G9" s="69"/>
      <c r="H9" s="69"/>
      <c r="I9" s="69"/>
      <c r="J9" s="81"/>
      <c r="K9" s="81"/>
      <c r="L9" s="69"/>
      <c r="M9" s="69"/>
      <c r="N9" s="69"/>
      <c r="O9" s="69"/>
      <c r="P9" s="69"/>
      <c r="Q9" s="69"/>
      <c r="R9" s="69"/>
      <c r="S9" s="69"/>
      <c r="T9" s="81"/>
      <c r="U9" s="69"/>
      <c r="V9" s="69"/>
      <c r="W9" s="69"/>
      <c r="X9" s="69"/>
      <c r="Y9" s="69"/>
      <c r="Z9" s="69"/>
      <c r="AA9" s="69"/>
      <c r="AB9" s="69"/>
      <c r="AC9" s="81"/>
      <c r="AD9" s="69"/>
      <c r="AE9" s="69"/>
      <c r="AF9" s="69"/>
      <c r="AG9" s="69"/>
      <c r="AH9" s="69"/>
      <c r="AI9" s="69"/>
      <c r="AJ9" s="69"/>
      <c r="AK9" s="69"/>
      <c r="AL9" s="81"/>
      <c r="AM9" s="69"/>
      <c r="AN9" s="69"/>
      <c r="AO9" s="69"/>
      <c r="AP9" s="69"/>
      <c r="AQ9" s="69"/>
      <c r="AR9" s="69"/>
      <c r="AS9" s="69"/>
      <c r="AT9" s="69"/>
      <c r="AU9" s="81"/>
      <c r="AV9" s="69"/>
      <c r="AW9" s="69"/>
      <c r="AX9" s="69"/>
      <c r="AY9" s="69"/>
      <c r="AZ9" s="69"/>
      <c r="BA9" s="69"/>
      <c r="BB9" s="69"/>
      <c r="BC9" s="69"/>
      <c r="BD9" s="81"/>
      <c r="BE9" s="69"/>
      <c r="BF9" s="69"/>
      <c r="BG9" s="69"/>
      <c r="BH9" s="69"/>
      <c r="BI9" s="69"/>
      <c r="BJ9" s="69"/>
      <c r="BK9" s="69"/>
      <c r="BL9" s="69"/>
      <c r="BM9" s="81"/>
      <c r="BN9" s="69"/>
      <c r="BO9" s="69"/>
      <c r="BP9" s="69"/>
      <c r="BQ9" s="69"/>
      <c r="BR9" s="69"/>
      <c r="BS9" s="69"/>
      <c r="BT9" s="69"/>
      <c r="BU9" s="69"/>
      <c r="BV9" s="81"/>
      <c r="BW9" s="69"/>
      <c r="BX9" s="69"/>
      <c r="BY9" s="69"/>
      <c r="BZ9" s="69"/>
      <c r="CA9" s="69"/>
      <c r="CB9" s="69"/>
      <c r="CC9" s="69"/>
      <c r="CD9" s="69"/>
      <c r="CE9" s="81"/>
      <c r="CF9" s="69"/>
      <c r="CG9" s="69"/>
      <c r="CH9" s="69"/>
      <c r="CI9" s="69"/>
      <c r="CJ9" s="69"/>
      <c r="CK9" s="69"/>
      <c r="CL9" s="69"/>
      <c r="CM9" s="69"/>
      <c r="CN9" s="81"/>
      <c r="CO9" s="69"/>
      <c r="CP9" s="69"/>
      <c r="CQ9" s="69"/>
      <c r="CR9" s="69"/>
      <c r="CS9" s="69"/>
      <c r="CT9" s="69"/>
      <c r="CU9" s="69"/>
      <c r="CV9" s="69"/>
      <c r="CW9" s="81"/>
      <c r="CX9" s="69">
        <v>136</v>
      </c>
      <c r="CY9" s="69"/>
      <c r="CZ9" s="69"/>
      <c r="DA9" s="69"/>
      <c r="DB9" s="69">
        <v>108</v>
      </c>
      <c r="DC9" s="69"/>
      <c r="DD9" s="69"/>
      <c r="DE9" s="69"/>
      <c r="DF9" s="81"/>
      <c r="DG9" s="69">
        <v>84</v>
      </c>
      <c r="DH9" s="69"/>
      <c r="DI9" s="69"/>
      <c r="DJ9" s="69"/>
      <c r="DK9" s="69">
        <v>78</v>
      </c>
      <c r="DL9" s="69">
        <v>144</v>
      </c>
      <c r="DM9" s="69"/>
      <c r="DN9" s="69"/>
      <c r="DO9" s="81"/>
      <c r="DP9" s="69">
        <v>126</v>
      </c>
      <c r="DQ9" s="69">
        <v>72</v>
      </c>
      <c r="DR9" s="69"/>
      <c r="DS9" s="69"/>
      <c r="DT9" s="69">
        <v>144</v>
      </c>
      <c r="DU9" s="69">
        <v>54</v>
      </c>
      <c r="DV9" s="69"/>
      <c r="DW9" s="69"/>
      <c r="DX9" s="81">
        <v>56</v>
      </c>
      <c r="DY9" s="69">
        <v>136</v>
      </c>
      <c r="DZ9" s="69">
        <v>72</v>
      </c>
      <c r="EA9" s="69"/>
      <c r="EB9" s="69"/>
      <c r="EC9" s="69">
        <v>104</v>
      </c>
      <c r="ED9" s="69">
        <v>81</v>
      </c>
      <c r="EE9" s="69"/>
      <c r="EF9" s="69"/>
      <c r="EG9" s="81"/>
      <c r="EH9" s="69">
        <v>150</v>
      </c>
      <c r="EI9" s="69">
        <v>72</v>
      </c>
      <c r="EJ9" s="69"/>
      <c r="EK9" s="69"/>
      <c r="EL9" s="69">
        <v>150</v>
      </c>
      <c r="EM9" s="69">
        <v>108</v>
      </c>
      <c r="EN9" s="69"/>
      <c r="EO9" s="69"/>
      <c r="EP9" s="81">
        <v>48</v>
      </c>
      <c r="EQ9" s="69">
        <v>136</v>
      </c>
      <c r="ER9" s="69">
        <v>72</v>
      </c>
      <c r="ES9" s="69"/>
      <c r="ET9" s="69"/>
      <c r="EU9" s="69">
        <v>208</v>
      </c>
      <c r="EV9" s="69">
        <v>54</v>
      </c>
      <c r="EW9" s="69"/>
      <c r="EX9" s="69"/>
      <c r="EY9" s="81">
        <v>56</v>
      </c>
      <c r="EZ9" s="69">
        <v>136</v>
      </c>
      <c r="FA9" s="69">
        <v>108</v>
      </c>
      <c r="FB9" s="69"/>
      <c r="FC9" s="69"/>
      <c r="FD9" s="69">
        <v>136</v>
      </c>
      <c r="FE9" s="69">
        <v>96</v>
      </c>
      <c r="FF9" s="69"/>
      <c r="FG9" s="69"/>
      <c r="FH9" s="81">
        <v>72</v>
      </c>
      <c r="FI9" s="69">
        <f>SUM(C9+G9+L9+P9+U9+Y9+AD9+AH9+AM9+AQ9+AV9+AZ9+BE9+BI9+BN9+BR9+BW9+CA9+CF9+CO9+CS9+CX9+DB9+DG9+DK9+DP9+DT9+DY9+EC9+EH9+EL9+EQ9+EU9+EZ9+FD9+CJ9)</f>
        <v>1832</v>
      </c>
      <c r="FJ9" s="69">
        <f>SUM(D9+H9+M9+Q9+V9+Z9+AE9+AI9+AN9+AR9+AW9+BA9+BF9+BJ9+BO9+BS9+BX9+CB9+CG9+CK9+CP9+CT9+CY9+DC9+DH9+DL9+DQ9+DU9+DZ9+ED9+EI9+EM9+ER9+EV9+FA9+FE9)</f>
        <v>933</v>
      </c>
      <c r="FK9" s="69">
        <f>SUM(E9+I9+N9+R9+W9+AA9+AJ9+AO9+AS9+AX9+BB9+BG9+BK9+BP9+BT9+BY9+CC9+CH9+CL9+CQ9+CU9+CZ9+DD9+DI9+DM9+DR9+DV9+EA9+EE9+EJ9+EN9+ES9+EW9+FB9+FF9+AF9)</f>
        <v>0</v>
      </c>
      <c r="FL9" s="69">
        <f>SUM(F9+J9+O9+S9+X9+AB9+AG9+AK9+AP9+AT9+AY9+BC9+BH9+BL9+BQ9+BU9+BZ9+CD9+CI9+CM9+CR9+CV9+DA9+DE9+DJ9+DN9+DS9+DW9+EB9+EF9+EK9+EO9+ET9+EX9+FC9+FG9)</f>
        <v>0</v>
      </c>
      <c r="FM9" s="69">
        <f>SUM(K9+T9+AC9+AL9+AU9+BD9+BM9+BV9+CE9+CN9+CW9+DF9+DO9+DX9+EG9+EP9+EY9+FH9)</f>
        <v>232</v>
      </c>
      <c r="FN9" s="90">
        <f t="shared" ref="FN9:FN14" si="0">SUM(FI9+FJ9+FK9+FL9+FM9)</f>
        <v>2997</v>
      </c>
      <c r="FO9" s="69"/>
      <c r="FP9" s="69"/>
      <c r="FQ9" s="81"/>
      <c r="FR9" s="81"/>
      <c r="FS9" s="81"/>
      <c r="FT9" s="81"/>
      <c r="FU9" s="81">
        <v>60</v>
      </c>
      <c r="FV9" s="81"/>
      <c r="FW9" s="69"/>
      <c r="FX9" s="69"/>
      <c r="FY9" s="46">
        <v>42736</v>
      </c>
      <c r="FZ9" s="106">
        <f t="shared" ref="FZ9:FZ14" si="1">SUM(FN9+FO9+FP9+FQ9+FR9+FS9+FT9+FU9+FV9+FW9+FX9)</f>
        <v>3057</v>
      </c>
      <c r="GA9" s="139">
        <v>8</v>
      </c>
    </row>
    <row r="10" s="1" customFormat="1" customHeight="1" spans="1:183">
      <c r="A10" s="69">
        <v>4</v>
      </c>
      <c r="B10" s="70" t="s">
        <v>92</v>
      </c>
      <c r="C10" s="69"/>
      <c r="D10" s="69"/>
      <c r="E10" s="69"/>
      <c r="F10" s="69"/>
      <c r="G10" s="69"/>
      <c r="H10" s="69"/>
      <c r="I10" s="69"/>
      <c r="J10" s="81"/>
      <c r="K10" s="81"/>
      <c r="L10" s="69"/>
      <c r="M10" s="69"/>
      <c r="N10" s="69"/>
      <c r="O10" s="69"/>
      <c r="P10" s="69"/>
      <c r="Q10" s="69"/>
      <c r="R10" s="69"/>
      <c r="S10" s="69"/>
      <c r="T10" s="81"/>
      <c r="U10" s="69"/>
      <c r="V10" s="69"/>
      <c r="W10" s="69"/>
      <c r="X10" s="69"/>
      <c r="Y10" s="69"/>
      <c r="Z10" s="69"/>
      <c r="AA10" s="69"/>
      <c r="AB10" s="69"/>
      <c r="AC10" s="81"/>
      <c r="AD10" s="69"/>
      <c r="AE10" s="69"/>
      <c r="AF10" s="69"/>
      <c r="AG10" s="69"/>
      <c r="AH10" s="69"/>
      <c r="AI10" s="69"/>
      <c r="AJ10" s="69"/>
      <c r="AK10" s="69"/>
      <c r="AL10" s="81"/>
      <c r="AM10" s="69"/>
      <c r="AN10" s="69"/>
      <c r="AO10" s="69"/>
      <c r="AP10" s="69"/>
      <c r="AQ10" s="69"/>
      <c r="AR10" s="69"/>
      <c r="AS10" s="69"/>
      <c r="AT10" s="69"/>
      <c r="AU10" s="81"/>
      <c r="AV10" s="69"/>
      <c r="AW10" s="69"/>
      <c r="AX10" s="69"/>
      <c r="AY10" s="69"/>
      <c r="AZ10" s="69"/>
      <c r="BA10" s="69"/>
      <c r="BB10" s="69"/>
      <c r="BC10" s="69"/>
      <c r="BD10" s="81"/>
      <c r="BE10" s="69"/>
      <c r="BF10" s="69"/>
      <c r="BG10" s="69"/>
      <c r="BH10" s="69"/>
      <c r="BI10" s="69"/>
      <c r="BJ10" s="69"/>
      <c r="BK10" s="69"/>
      <c r="BL10" s="69"/>
      <c r="BM10" s="81"/>
      <c r="BN10" s="69"/>
      <c r="BO10" s="69"/>
      <c r="BP10" s="69"/>
      <c r="BQ10" s="69"/>
      <c r="BR10" s="69"/>
      <c r="BS10" s="69"/>
      <c r="BT10" s="69"/>
      <c r="BU10" s="69"/>
      <c r="BV10" s="81"/>
      <c r="BW10" s="69"/>
      <c r="BX10" s="69"/>
      <c r="BY10" s="69"/>
      <c r="BZ10" s="69"/>
      <c r="CA10" s="69"/>
      <c r="CB10" s="69"/>
      <c r="CC10" s="69"/>
      <c r="CD10" s="69"/>
      <c r="CE10" s="81"/>
      <c r="CF10" s="69"/>
      <c r="CG10" s="69"/>
      <c r="CH10" s="69"/>
      <c r="CI10" s="69"/>
      <c r="CJ10" s="69"/>
      <c r="CK10" s="69"/>
      <c r="CL10" s="69"/>
      <c r="CM10" s="69"/>
      <c r="CN10" s="81"/>
      <c r="CO10" s="69"/>
      <c r="CP10" s="69"/>
      <c r="CQ10" s="69"/>
      <c r="CR10" s="69"/>
      <c r="CS10" s="69"/>
      <c r="CT10" s="69"/>
      <c r="CU10" s="69"/>
      <c r="CV10" s="69"/>
      <c r="CW10" s="81"/>
      <c r="CX10" s="69">
        <v>195</v>
      </c>
      <c r="CY10" s="69"/>
      <c r="CZ10" s="69"/>
      <c r="DA10" s="69"/>
      <c r="DB10" s="69">
        <v>168</v>
      </c>
      <c r="DC10" s="69"/>
      <c r="DD10" s="69"/>
      <c r="DE10" s="69"/>
      <c r="DF10" s="81">
        <v>56</v>
      </c>
      <c r="DG10" s="69">
        <v>204</v>
      </c>
      <c r="DH10" s="69"/>
      <c r="DI10" s="69"/>
      <c r="DJ10" s="69"/>
      <c r="DK10" s="69">
        <v>216</v>
      </c>
      <c r="DL10" s="69"/>
      <c r="DM10" s="69"/>
      <c r="DN10" s="69"/>
      <c r="DO10" s="81">
        <v>56</v>
      </c>
      <c r="DP10" s="69">
        <v>216</v>
      </c>
      <c r="DQ10" s="69"/>
      <c r="DR10" s="69"/>
      <c r="DS10" s="69"/>
      <c r="DT10" s="69">
        <v>156</v>
      </c>
      <c r="DU10" s="69"/>
      <c r="DV10" s="69"/>
      <c r="DW10" s="69"/>
      <c r="DX10" s="81">
        <v>72</v>
      </c>
      <c r="DY10" s="69">
        <v>192</v>
      </c>
      <c r="DZ10" s="69"/>
      <c r="EA10" s="69"/>
      <c r="EB10" s="69"/>
      <c r="EC10" s="69">
        <v>192</v>
      </c>
      <c r="ED10" s="69"/>
      <c r="EE10" s="69"/>
      <c r="EF10" s="69"/>
      <c r="EG10" s="81">
        <v>64</v>
      </c>
      <c r="EH10" s="69">
        <v>192</v>
      </c>
      <c r="EI10" s="69"/>
      <c r="EJ10" s="69"/>
      <c r="EK10" s="69"/>
      <c r="EL10" s="69">
        <v>144</v>
      </c>
      <c r="EM10" s="69"/>
      <c r="EN10" s="69"/>
      <c r="EO10" s="69"/>
      <c r="EP10" s="81">
        <v>56</v>
      </c>
      <c r="EQ10" s="69">
        <v>192</v>
      </c>
      <c r="ER10" s="69"/>
      <c r="ES10" s="69"/>
      <c r="ET10" s="69"/>
      <c r="EU10" s="69">
        <v>192</v>
      </c>
      <c r="EV10" s="69"/>
      <c r="EW10" s="69"/>
      <c r="EX10" s="69"/>
      <c r="EY10" s="81">
        <v>56</v>
      </c>
      <c r="EZ10" s="69">
        <v>192</v>
      </c>
      <c r="FA10" s="69"/>
      <c r="FB10" s="69"/>
      <c r="FC10" s="69"/>
      <c r="FD10" s="69">
        <v>136</v>
      </c>
      <c r="FE10" s="69"/>
      <c r="FF10" s="69"/>
      <c r="FG10" s="69"/>
      <c r="FH10" s="81"/>
      <c r="FI10" s="69">
        <f>SUM(C10+G10+L10+P10+U10+Y10+AD10+AH10+AM10+AQ10+AV10+AZ10+BE10+BI10+BN10+BR10+BW10+CA10+CF10+CO10+CS10+CX10+DB10+DG10+DK10+DP10+DT10+DY10+EC10+EH10+EL10+EQ10+EU10+EZ10+FD10+CJ10)</f>
        <v>2587</v>
      </c>
      <c r="FJ10" s="69">
        <f>SUM(D10+H10+M10+Q10+V10+Z10+AE10+AI10+AN10+AR10+AW10+BA10+BF10+BJ10+BO10+BS10+BX10+CB10+CG10+CK10+CP10+CT10+CY10+DC10+DH10+DL10+DQ10+DU10+DZ10+ED10+EI10+EM10+ER10+EV10+FA10+FE10)</f>
        <v>0</v>
      </c>
      <c r="FK10" s="69">
        <f>SUM(E10+I10+N10+R10+W10+AA10+AJ10+AO10+AS10+AX10+BB10+BG10+BK10+BP10+BT10+BY10+CC10+CH10+CL10+CQ10+CU10+CZ10+DD10+DI10+DM10+DR10+DV10+EA10+EE10+EJ10+EN10+ES10+EW10+FB10+FF10+AF10)</f>
        <v>0</v>
      </c>
      <c r="FL10" s="69">
        <f>SUM(F10+J10+O10+S10+X10+AB10+AG10+AK10+AP10+AT10+AY10+BC10+BH10+BL10+BQ10+BU10+BZ10+CD10+CI10+CM10+CR10+CV10+DA10+DE10+DJ10+DN10+DS10+DW10+EB10+EF10+EK10+EO10+ET10+EX10+FC10+FG10)</f>
        <v>0</v>
      </c>
      <c r="FM10" s="69">
        <f>SUM(K10+T10+AC10+AL10+AU10+BD10+BM10+BV10+CE10+CN10+CW10+DF10+DO10+DX10+EG10+EP10+EY10+FH10)</f>
        <v>360</v>
      </c>
      <c r="FN10" s="90">
        <f t="shared" si="0"/>
        <v>2947</v>
      </c>
      <c r="FO10" s="69">
        <v>450</v>
      </c>
      <c r="FP10" s="69"/>
      <c r="FQ10" s="81">
        <v>500</v>
      </c>
      <c r="FR10" s="81"/>
      <c r="FS10" s="81">
        <v>110</v>
      </c>
      <c r="FT10" s="81"/>
      <c r="FU10" s="81"/>
      <c r="FV10" s="81"/>
      <c r="FW10" s="69"/>
      <c r="FX10" s="69"/>
      <c r="FY10" s="46">
        <v>42736</v>
      </c>
      <c r="FZ10" s="106">
        <f t="shared" si="1"/>
        <v>4007</v>
      </c>
      <c r="GA10" s="139">
        <v>3</v>
      </c>
    </row>
    <row r="11" s="1" customFormat="1" customHeight="1" spans="1:183">
      <c r="A11" s="69">
        <v>5</v>
      </c>
      <c r="B11" s="69" t="s">
        <v>93</v>
      </c>
      <c r="C11" s="69"/>
      <c r="D11" s="69"/>
      <c r="E11" s="69"/>
      <c r="F11" s="69"/>
      <c r="G11" s="69"/>
      <c r="H11" s="69"/>
      <c r="I11" s="69"/>
      <c r="J11" s="81"/>
      <c r="K11" s="81"/>
      <c r="L11" s="69"/>
      <c r="M11" s="69"/>
      <c r="N11" s="69"/>
      <c r="O11" s="69"/>
      <c r="P11" s="69"/>
      <c r="Q11" s="69"/>
      <c r="R11" s="69"/>
      <c r="S11" s="69"/>
      <c r="T11" s="81"/>
      <c r="U11" s="69"/>
      <c r="V11" s="69"/>
      <c r="W11" s="69"/>
      <c r="X11" s="69"/>
      <c r="Y11" s="69"/>
      <c r="Z11" s="69"/>
      <c r="AA11" s="69"/>
      <c r="AB11" s="69"/>
      <c r="AC11" s="81"/>
      <c r="AD11" s="69"/>
      <c r="AE11" s="69"/>
      <c r="AF11" s="69"/>
      <c r="AG11" s="69"/>
      <c r="AH11" s="69"/>
      <c r="AI11" s="69"/>
      <c r="AJ11" s="69"/>
      <c r="AK11" s="69"/>
      <c r="AL11" s="81"/>
      <c r="AM11" s="69"/>
      <c r="AN11" s="69"/>
      <c r="AO11" s="69"/>
      <c r="AP11" s="69"/>
      <c r="AQ11" s="69"/>
      <c r="AR11" s="69"/>
      <c r="AS11" s="69"/>
      <c r="AT11" s="69"/>
      <c r="AU11" s="81"/>
      <c r="AV11" s="69"/>
      <c r="AW11" s="69"/>
      <c r="AX11" s="69"/>
      <c r="AY11" s="69"/>
      <c r="AZ11" s="69"/>
      <c r="BA11" s="69"/>
      <c r="BB11" s="69"/>
      <c r="BC11" s="69"/>
      <c r="BD11" s="81"/>
      <c r="BE11" s="69"/>
      <c r="BF11" s="69"/>
      <c r="BG11" s="69"/>
      <c r="BH11" s="69"/>
      <c r="BI11" s="69"/>
      <c r="BJ11" s="69"/>
      <c r="BK11" s="69"/>
      <c r="BL11" s="69"/>
      <c r="BM11" s="81"/>
      <c r="BN11" s="69"/>
      <c r="BO11" s="69"/>
      <c r="BP11" s="69"/>
      <c r="BQ11" s="69"/>
      <c r="BR11" s="69"/>
      <c r="BS11" s="69"/>
      <c r="BT11" s="69"/>
      <c r="BU11" s="69"/>
      <c r="BV11" s="81"/>
      <c r="BW11" s="69"/>
      <c r="BX11" s="69"/>
      <c r="BY11" s="69"/>
      <c r="BZ11" s="69"/>
      <c r="CA11" s="69"/>
      <c r="CB11" s="69"/>
      <c r="CC11" s="69"/>
      <c r="CD11" s="69"/>
      <c r="CE11" s="81"/>
      <c r="CF11" s="69"/>
      <c r="CG11" s="69"/>
      <c r="CH11" s="69"/>
      <c r="CI11" s="69"/>
      <c r="CJ11" s="69"/>
      <c r="CK11" s="69"/>
      <c r="CL11" s="69"/>
      <c r="CM11" s="69"/>
      <c r="CN11" s="81"/>
      <c r="CO11" s="69"/>
      <c r="CP11" s="69"/>
      <c r="CQ11" s="69"/>
      <c r="CR11" s="69"/>
      <c r="CS11" s="69"/>
      <c r="CT11" s="69"/>
      <c r="CU11" s="69"/>
      <c r="CV11" s="69"/>
      <c r="CW11" s="81"/>
      <c r="CX11" s="69"/>
      <c r="CY11" s="69"/>
      <c r="CZ11" s="69"/>
      <c r="DA11" s="69"/>
      <c r="DB11" s="69"/>
      <c r="DC11" s="69"/>
      <c r="DD11" s="69"/>
      <c r="DE11" s="69"/>
      <c r="DF11" s="81"/>
      <c r="DG11" s="69"/>
      <c r="DH11" s="69"/>
      <c r="DI11" s="69"/>
      <c r="DJ11" s="69"/>
      <c r="DK11" s="69"/>
      <c r="DL11" s="69"/>
      <c r="DM11" s="69"/>
      <c r="DN11" s="69"/>
      <c r="DO11" s="81"/>
      <c r="DP11" s="69"/>
      <c r="DQ11" s="69"/>
      <c r="DR11" s="69"/>
      <c r="DS11" s="69"/>
      <c r="DT11" s="69"/>
      <c r="DU11" s="69"/>
      <c r="DV11" s="69"/>
      <c r="DW11" s="69"/>
      <c r="DX11" s="81"/>
      <c r="DY11" s="69"/>
      <c r="DZ11" s="69"/>
      <c r="EA11" s="69"/>
      <c r="EB11" s="69"/>
      <c r="EC11" s="69">
        <v>279</v>
      </c>
      <c r="ED11" s="69"/>
      <c r="EE11" s="69"/>
      <c r="EF11" s="69"/>
      <c r="EG11" s="81">
        <v>48</v>
      </c>
      <c r="EH11" s="69">
        <v>103</v>
      </c>
      <c r="EI11" s="123">
        <v>32</v>
      </c>
      <c r="EJ11" s="69"/>
      <c r="EK11" s="69"/>
      <c r="EL11" s="69">
        <v>199</v>
      </c>
      <c r="EM11" s="69"/>
      <c r="EN11" s="69"/>
      <c r="EO11" s="69"/>
      <c r="EP11" s="81">
        <v>48</v>
      </c>
      <c r="EQ11" s="69">
        <v>96</v>
      </c>
      <c r="ER11" s="69">
        <v>32</v>
      </c>
      <c r="ES11" s="69"/>
      <c r="ET11" s="69"/>
      <c r="EU11" s="69">
        <v>96</v>
      </c>
      <c r="EV11" s="69">
        <v>54</v>
      </c>
      <c r="EW11" s="69"/>
      <c r="EX11" s="69"/>
      <c r="EY11" s="81">
        <v>64</v>
      </c>
      <c r="EZ11" s="69">
        <v>128</v>
      </c>
      <c r="FA11" s="123">
        <v>32</v>
      </c>
      <c r="FB11" s="69"/>
      <c r="FC11" s="69"/>
      <c r="FD11" s="69">
        <v>102</v>
      </c>
      <c r="FE11" s="123">
        <v>68</v>
      </c>
      <c r="FF11" s="69"/>
      <c r="FG11" s="69"/>
      <c r="FH11" s="81">
        <v>32</v>
      </c>
      <c r="FI11" s="69">
        <f t="shared" ref="FI7:FI14" si="2">SUM(C11+G11+L11+P11+U11+Y11+AD11+AH11+AM11+AQ11+AV11+AZ11+BE11+BI11+BN11+BR11+BW11+CA11+CF11+CO11+CS11+CX11+DB11+DG11+DK11+DP11+DT11+DY11+EC11+EH11+EL11+EQ11+EU11+EZ11+FD11+CJ11)</f>
        <v>1003</v>
      </c>
      <c r="FJ11" s="69">
        <f t="shared" ref="FJ7:FJ14" si="3">SUM(D11+H11+M11+Q11+V11+Z11+AE11+AI11+AN11+AR11+AW11+BA11+BF11+BJ11+BO11+BS11+BX11+CB11+CG11+CK11+CP11+CT11+CY11+DC11+DH11+DL11+DQ11+DU11+DZ11+ED11+EI11+EM11+ER11+EV11+FA11+FE11)</f>
        <v>218</v>
      </c>
      <c r="FK11" s="69">
        <f t="shared" ref="FK7:FK14" si="4">SUM(E11+I11+N11+R11+W11+AA11+AJ11+AO11+AS11+AX11+BB11+BG11+BK11+BP11+BT11+BY11+CC11+CH11+CL11+CQ11+CU11+CZ11+DD11+DI11+DM11+DR11+DV11+EA11+EE11+EJ11+EN11+ES11+EW11+FB11+FF11+AF11)</f>
        <v>0</v>
      </c>
      <c r="FL11" s="69">
        <f t="shared" ref="FL7:FL14" si="5">SUM(F11+J11+O11+S11+X11+AB11+AG11+AK11+AP11+AT11+AY11+BC11+BH11+BL11+BQ11+BU11+BZ11+CD11+CI11+CM11+CR11+CV11+DA11+DE11+DJ11+DN11+DS11+DW11+EB11+EF11+EK11+EO11+ET11+EX11+FC11+FG11)</f>
        <v>0</v>
      </c>
      <c r="FM11" s="69">
        <f t="shared" ref="FM7:FM14" si="6">SUM(K11+T11+AC11+AL11+AU11+BD11+BM11+BV11+CE11+CN11+CW11+DF11+DO11+DX11+EG11+EP11+EY11+FH11)</f>
        <v>192</v>
      </c>
      <c r="FN11" s="90">
        <f t="shared" si="0"/>
        <v>1413</v>
      </c>
      <c r="FO11" s="69">
        <v>150</v>
      </c>
      <c r="FP11" s="69">
        <v>20</v>
      </c>
      <c r="FQ11" s="81"/>
      <c r="FR11" s="81"/>
      <c r="FS11" s="81">
        <v>100</v>
      </c>
      <c r="FT11" s="81"/>
      <c r="FU11" s="81"/>
      <c r="FV11" s="81"/>
      <c r="FW11" s="69"/>
      <c r="FX11" s="69"/>
      <c r="FY11" s="46">
        <v>44013</v>
      </c>
      <c r="FZ11" s="106">
        <f t="shared" si="1"/>
        <v>1683</v>
      </c>
      <c r="GA11" s="139">
        <v>12</v>
      </c>
    </row>
    <row r="12" s="1" customFormat="1" customHeight="1" spans="1:183">
      <c r="A12" s="69">
        <v>6</v>
      </c>
      <c r="B12" s="69" t="s">
        <v>94</v>
      </c>
      <c r="C12" s="69"/>
      <c r="D12" s="69"/>
      <c r="E12" s="69"/>
      <c r="F12" s="69"/>
      <c r="G12" s="69"/>
      <c r="H12" s="69"/>
      <c r="I12" s="69"/>
      <c r="J12" s="81"/>
      <c r="K12" s="81"/>
      <c r="L12" s="69"/>
      <c r="M12" s="69"/>
      <c r="N12" s="69"/>
      <c r="O12" s="69"/>
      <c r="P12" s="69"/>
      <c r="Q12" s="69"/>
      <c r="R12" s="69"/>
      <c r="S12" s="69"/>
      <c r="T12" s="81"/>
      <c r="U12" s="69"/>
      <c r="V12" s="69"/>
      <c r="W12" s="69"/>
      <c r="X12" s="69"/>
      <c r="Y12" s="69"/>
      <c r="Z12" s="69"/>
      <c r="AA12" s="69"/>
      <c r="AB12" s="69"/>
      <c r="AC12" s="81"/>
      <c r="AD12" s="69"/>
      <c r="AE12" s="69"/>
      <c r="AF12" s="69"/>
      <c r="AG12" s="69"/>
      <c r="AH12" s="69"/>
      <c r="AI12" s="69"/>
      <c r="AJ12" s="69"/>
      <c r="AK12" s="69"/>
      <c r="AL12" s="81"/>
      <c r="AM12" s="69"/>
      <c r="AN12" s="69"/>
      <c r="AO12" s="69"/>
      <c r="AP12" s="69"/>
      <c r="AQ12" s="69"/>
      <c r="AR12" s="69"/>
      <c r="AS12" s="69"/>
      <c r="AT12" s="69"/>
      <c r="AU12" s="81"/>
      <c r="AV12" s="69"/>
      <c r="AW12" s="69"/>
      <c r="AX12" s="69"/>
      <c r="AY12" s="69"/>
      <c r="AZ12" s="69"/>
      <c r="BA12" s="69"/>
      <c r="BB12" s="69"/>
      <c r="BC12" s="69"/>
      <c r="BD12" s="81"/>
      <c r="BE12" s="69"/>
      <c r="BF12" s="69"/>
      <c r="BG12" s="69"/>
      <c r="BH12" s="69"/>
      <c r="BI12" s="69"/>
      <c r="BJ12" s="69"/>
      <c r="BK12" s="69"/>
      <c r="BL12" s="69"/>
      <c r="BM12" s="81"/>
      <c r="BN12" s="69"/>
      <c r="BO12" s="69"/>
      <c r="BP12" s="69"/>
      <c r="BQ12" s="69"/>
      <c r="BR12" s="69"/>
      <c r="BS12" s="69"/>
      <c r="BT12" s="69"/>
      <c r="BU12" s="69"/>
      <c r="BV12" s="81"/>
      <c r="BW12" s="69"/>
      <c r="BX12" s="69"/>
      <c r="BY12" s="69"/>
      <c r="BZ12" s="69"/>
      <c r="CA12" s="69"/>
      <c r="CB12" s="69"/>
      <c r="CC12" s="69"/>
      <c r="CD12" s="69"/>
      <c r="CE12" s="81"/>
      <c r="CF12" s="69"/>
      <c r="CG12" s="69"/>
      <c r="CH12" s="69"/>
      <c r="CI12" s="69"/>
      <c r="CJ12" s="69"/>
      <c r="CK12" s="69"/>
      <c r="CL12" s="69"/>
      <c r="CM12" s="69"/>
      <c r="CN12" s="81"/>
      <c r="CO12" s="69"/>
      <c r="CP12" s="69"/>
      <c r="CQ12" s="69"/>
      <c r="CR12" s="69"/>
      <c r="CS12" s="69"/>
      <c r="CT12" s="69"/>
      <c r="CU12" s="69"/>
      <c r="CV12" s="69"/>
      <c r="CW12" s="81"/>
      <c r="CX12" s="69"/>
      <c r="CY12" s="69"/>
      <c r="CZ12" s="69"/>
      <c r="DA12" s="69"/>
      <c r="DB12" s="69"/>
      <c r="DC12" s="69"/>
      <c r="DD12" s="69"/>
      <c r="DE12" s="69"/>
      <c r="DF12" s="81"/>
      <c r="DG12" s="69">
        <v>204</v>
      </c>
      <c r="DH12" s="69"/>
      <c r="DI12" s="69"/>
      <c r="DJ12" s="69"/>
      <c r="DK12" s="69">
        <v>240</v>
      </c>
      <c r="DL12" s="69"/>
      <c r="DM12" s="69"/>
      <c r="DN12" s="69"/>
      <c r="DO12" s="81"/>
      <c r="DP12" s="69">
        <v>261</v>
      </c>
      <c r="DQ12" s="69"/>
      <c r="DR12" s="69"/>
      <c r="DS12" s="69"/>
      <c r="DT12" s="69">
        <v>192</v>
      </c>
      <c r="DU12" s="69"/>
      <c r="DV12" s="69"/>
      <c r="DW12" s="69"/>
      <c r="DX12" s="81"/>
      <c r="DY12" s="69">
        <v>255</v>
      </c>
      <c r="DZ12" s="69"/>
      <c r="EA12" s="69"/>
      <c r="EB12" s="69"/>
      <c r="EC12" s="69">
        <v>180</v>
      </c>
      <c r="ED12" s="69"/>
      <c r="EE12" s="69"/>
      <c r="EF12" s="69"/>
      <c r="EG12" s="81"/>
      <c r="EH12" s="69">
        <v>204</v>
      </c>
      <c r="EI12" s="69"/>
      <c r="EJ12" s="69"/>
      <c r="EK12" s="69"/>
      <c r="EL12" s="69">
        <v>186</v>
      </c>
      <c r="EM12" s="69"/>
      <c r="EN12" s="69"/>
      <c r="EO12" s="69"/>
      <c r="EP12" s="81"/>
      <c r="EQ12" s="69">
        <v>153</v>
      </c>
      <c r="ER12" s="69"/>
      <c r="ES12" s="69"/>
      <c r="ET12" s="69"/>
      <c r="EU12" s="69">
        <v>129</v>
      </c>
      <c r="EV12" s="69"/>
      <c r="EW12" s="69"/>
      <c r="EX12" s="69"/>
      <c r="EY12" s="81"/>
      <c r="EZ12" s="69">
        <v>153</v>
      </c>
      <c r="FA12" s="69"/>
      <c r="FB12" s="69"/>
      <c r="FC12" s="69"/>
      <c r="FD12" s="69">
        <v>180</v>
      </c>
      <c r="FE12" s="69"/>
      <c r="FF12" s="69"/>
      <c r="FG12" s="69"/>
      <c r="FH12" s="81"/>
      <c r="FI12" s="69">
        <f t="shared" si="2"/>
        <v>2337</v>
      </c>
      <c r="FJ12" s="69">
        <f t="shared" si="3"/>
        <v>0</v>
      </c>
      <c r="FK12" s="69">
        <f t="shared" si="4"/>
        <v>0</v>
      </c>
      <c r="FL12" s="69">
        <f t="shared" si="5"/>
        <v>0</v>
      </c>
      <c r="FM12" s="69">
        <f t="shared" si="6"/>
        <v>0</v>
      </c>
      <c r="FN12" s="130">
        <v>2337</v>
      </c>
      <c r="FO12" s="69"/>
      <c r="FP12" s="69"/>
      <c r="FQ12" s="81"/>
      <c r="FR12" s="81"/>
      <c r="FS12" s="81"/>
      <c r="FT12" s="81"/>
      <c r="FU12" s="81"/>
      <c r="FV12" s="81"/>
      <c r="FW12" s="69"/>
      <c r="FX12" s="69"/>
      <c r="FY12" s="46">
        <v>43101</v>
      </c>
      <c r="FZ12" s="140">
        <v>2337</v>
      </c>
      <c r="GA12" s="139">
        <v>9</v>
      </c>
    </row>
    <row r="13" s="1" customFormat="1" customHeight="1" spans="1:183">
      <c r="A13" s="69">
        <v>7</v>
      </c>
      <c r="B13" s="69" t="s">
        <v>95</v>
      </c>
      <c r="C13" s="69"/>
      <c r="D13" s="69"/>
      <c r="E13" s="69"/>
      <c r="F13" s="69"/>
      <c r="G13" s="69"/>
      <c r="H13" s="69"/>
      <c r="I13" s="69"/>
      <c r="J13" s="81"/>
      <c r="K13" s="81"/>
      <c r="L13" s="69"/>
      <c r="M13" s="69"/>
      <c r="N13" s="69"/>
      <c r="O13" s="69"/>
      <c r="P13" s="69"/>
      <c r="Q13" s="69"/>
      <c r="R13" s="69"/>
      <c r="S13" s="69"/>
      <c r="T13" s="81"/>
      <c r="U13" s="69"/>
      <c r="V13" s="69"/>
      <c r="W13" s="69"/>
      <c r="X13" s="69"/>
      <c r="Y13" s="69"/>
      <c r="Z13" s="69"/>
      <c r="AA13" s="69"/>
      <c r="AB13" s="69"/>
      <c r="AC13" s="81"/>
      <c r="AD13" s="69"/>
      <c r="AE13" s="69"/>
      <c r="AF13" s="69"/>
      <c r="AG13" s="69"/>
      <c r="AH13" s="69"/>
      <c r="AI13" s="69"/>
      <c r="AJ13" s="69"/>
      <c r="AK13" s="69"/>
      <c r="AL13" s="81"/>
      <c r="AM13" s="69"/>
      <c r="AN13" s="69"/>
      <c r="AO13" s="69"/>
      <c r="AP13" s="69"/>
      <c r="AQ13" s="69"/>
      <c r="AR13" s="69"/>
      <c r="AS13" s="69"/>
      <c r="AT13" s="69"/>
      <c r="AU13" s="81"/>
      <c r="AV13" s="69"/>
      <c r="AW13" s="69"/>
      <c r="AX13" s="69"/>
      <c r="AY13" s="69"/>
      <c r="AZ13" s="69"/>
      <c r="BA13" s="69"/>
      <c r="BB13" s="69"/>
      <c r="BC13" s="69"/>
      <c r="BD13" s="81"/>
      <c r="BE13" s="69"/>
      <c r="BF13" s="69"/>
      <c r="BG13" s="69"/>
      <c r="BH13" s="69"/>
      <c r="BI13" s="69"/>
      <c r="BJ13" s="69"/>
      <c r="BK13" s="69"/>
      <c r="BL13" s="69"/>
      <c r="BM13" s="81"/>
      <c r="BN13" s="69"/>
      <c r="BO13" s="69"/>
      <c r="BP13" s="69"/>
      <c r="BQ13" s="69"/>
      <c r="BR13" s="69"/>
      <c r="BS13" s="69"/>
      <c r="BT13" s="69"/>
      <c r="BU13" s="69"/>
      <c r="BV13" s="81"/>
      <c r="BW13" s="69"/>
      <c r="BX13" s="69"/>
      <c r="BY13" s="69"/>
      <c r="BZ13" s="69"/>
      <c r="CA13" s="69"/>
      <c r="CB13" s="69"/>
      <c r="CC13" s="69"/>
      <c r="CD13" s="69"/>
      <c r="CE13" s="81"/>
      <c r="CF13" s="69"/>
      <c r="CG13" s="69"/>
      <c r="CH13" s="69"/>
      <c r="CI13" s="69"/>
      <c r="CJ13" s="69"/>
      <c r="CK13" s="69"/>
      <c r="CL13" s="69"/>
      <c r="CM13" s="69"/>
      <c r="CN13" s="81"/>
      <c r="CO13" s="69"/>
      <c r="CP13" s="69"/>
      <c r="CQ13" s="69"/>
      <c r="CR13" s="69"/>
      <c r="CS13" s="69"/>
      <c r="CT13" s="69"/>
      <c r="CU13" s="69"/>
      <c r="CV13" s="69"/>
      <c r="CW13" s="81"/>
      <c r="CX13" s="69"/>
      <c r="CY13" s="69"/>
      <c r="CZ13" s="69"/>
      <c r="DA13" s="69"/>
      <c r="DB13" s="69"/>
      <c r="DC13" s="69"/>
      <c r="DD13" s="69"/>
      <c r="DE13" s="69"/>
      <c r="DF13" s="81"/>
      <c r="DG13" s="69"/>
      <c r="DH13" s="69"/>
      <c r="DI13" s="69"/>
      <c r="DJ13" s="69"/>
      <c r="DK13" s="69"/>
      <c r="DL13" s="69"/>
      <c r="DM13" s="69"/>
      <c r="DN13" s="69"/>
      <c r="DO13" s="81"/>
      <c r="DP13" s="69"/>
      <c r="DQ13" s="69"/>
      <c r="DR13" s="69"/>
      <c r="DS13" s="69"/>
      <c r="DT13" s="69"/>
      <c r="DU13" s="69"/>
      <c r="DV13" s="69"/>
      <c r="DW13" s="69"/>
      <c r="DX13" s="81"/>
      <c r="DY13" s="69"/>
      <c r="DZ13" s="69"/>
      <c r="EA13" s="69"/>
      <c r="EB13" s="69"/>
      <c r="EC13" s="69">
        <v>280</v>
      </c>
      <c r="ED13" s="69"/>
      <c r="EE13" s="69"/>
      <c r="EF13" s="69"/>
      <c r="EG13" s="81">
        <v>40</v>
      </c>
      <c r="EH13" s="69">
        <v>218</v>
      </c>
      <c r="EI13" s="69"/>
      <c r="EJ13" s="69"/>
      <c r="EK13" s="69"/>
      <c r="EL13" s="69">
        <v>322</v>
      </c>
      <c r="EM13" s="69"/>
      <c r="EN13" s="69"/>
      <c r="EO13" s="69"/>
      <c r="EP13" s="81">
        <v>64</v>
      </c>
      <c r="EQ13" s="69">
        <v>314</v>
      </c>
      <c r="ER13" s="69"/>
      <c r="ES13" s="69"/>
      <c r="ET13" s="69"/>
      <c r="EU13" s="69">
        <v>108</v>
      </c>
      <c r="EV13" s="69"/>
      <c r="EW13" s="69"/>
      <c r="EX13" s="69"/>
      <c r="EY13" s="81">
        <v>56</v>
      </c>
      <c r="EZ13" s="69">
        <v>178</v>
      </c>
      <c r="FA13" s="69"/>
      <c r="FB13" s="69"/>
      <c r="FC13" s="69"/>
      <c r="FD13" s="69">
        <v>244</v>
      </c>
      <c r="FE13" s="69"/>
      <c r="FF13" s="69"/>
      <c r="FG13" s="69"/>
      <c r="FH13" s="81">
        <v>48</v>
      </c>
      <c r="FI13" s="69">
        <f t="shared" si="2"/>
        <v>1664</v>
      </c>
      <c r="FJ13" s="69">
        <f t="shared" si="3"/>
        <v>0</v>
      </c>
      <c r="FK13" s="69">
        <f t="shared" si="4"/>
        <v>0</v>
      </c>
      <c r="FL13" s="69">
        <f t="shared" si="5"/>
        <v>0</v>
      </c>
      <c r="FM13" s="69">
        <f t="shared" si="6"/>
        <v>208</v>
      </c>
      <c r="FN13" s="90">
        <f t="shared" si="0"/>
        <v>1872</v>
      </c>
      <c r="FO13" s="69">
        <v>90</v>
      </c>
      <c r="FP13" s="69"/>
      <c r="FQ13" s="81">
        <v>100</v>
      </c>
      <c r="FR13" s="81"/>
      <c r="FS13" s="81"/>
      <c r="FT13" s="81"/>
      <c r="FU13" s="81">
        <v>20</v>
      </c>
      <c r="FV13" s="81"/>
      <c r="FW13" s="69"/>
      <c r="FX13" s="69"/>
      <c r="FY13" s="46">
        <v>44013</v>
      </c>
      <c r="FZ13" s="106">
        <f t="shared" si="1"/>
        <v>2082</v>
      </c>
      <c r="GA13" s="139">
        <v>11</v>
      </c>
    </row>
    <row r="14" s="1" customFormat="1" customHeight="1" spans="1:183">
      <c r="A14" s="69">
        <v>8</v>
      </c>
      <c r="B14" s="70" t="s">
        <v>96</v>
      </c>
      <c r="C14" s="69"/>
      <c r="D14" s="69"/>
      <c r="E14" s="69"/>
      <c r="F14" s="69"/>
      <c r="G14" s="69"/>
      <c r="H14" s="69"/>
      <c r="I14" s="69"/>
      <c r="J14" s="81"/>
      <c r="K14" s="81"/>
      <c r="L14" s="69"/>
      <c r="M14" s="69"/>
      <c r="N14" s="69"/>
      <c r="O14" s="69"/>
      <c r="P14" s="69"/>
      <c r="Q14" s="69"/>
      <c r="R14" s="69"/>
      <c r="S14" s="69"/>
      <c r="T14" s="81"/>
      <c r="U14" s="69"/>
      <c r="V14" s="69"/>
      <c r="W14" s="69"/>
      <c r="X14" s="69"/>
      <c r="Y14" s="69"/>
      <c r="Z14" s="69"/>
      <c r="AA14" s="69"/>
      <c r="AB14" s="69"/>
      <c r="AC14" s="81"/>
      <c r="AD14" s="69"/>
      <c r="AE14" s="69"/>
      <c r="AF14" s="69"/>
      <c r="AG14" s="69"/>
      <c r="AH14" s="69"/>
      <c r="AI14" s="69"/>
      <c r="AJ14" s="69"/>
      <c r="AK14" s="69"/>
      <c r="AL14" s="81"/>
      <c r="AM14" s="69"/>
      <c r="AN14" s="69"/>
      <c r="AO14" s="69"/>
      <c r="AP14" s="69"/>
      <c r="AQ14" s="69"/>
      <c r="AR14" s="69"/>
      <c r="AS14" s="69"/>
      <c r="AT14" s="69"/>
      <c r="AU14" s="81"/>
      <c r="AV14" s="69"/>
      <c r="AW14" s="69"/>
      <c r="AX14" s="69"/>
      <c r="AY14" s="69"/>
      <c r="AZ14" s="69"/>
      <c r="BA14" s="69"/>
      <c r="BB14" s="69"/>
      <c r="BC14" s="69"/>
      <c r="BD14" s="81"/>
      <c r="BE14" s="69"/>
      <c r="BF14" s="69"/>
      <c r="BG14" s="69"/>
      <c r="BH14" s="69"/>
      <c r="BI14" s="69"/>
      <c r="BJ14" s="69"/>
      <c r="BK14" s="69"/>
      <c r="BL14" s="69"/>
      <c r="BM14" s="81"/>
      <c r="BN14" s="69"/>
      <c r="BO14" s="69"/>
      <c r="BP14" s="69"/>
      <c r="BQ14" s="69"/>
      <c r="BR14" s="69"/>
      <c r="BS14" s="69"/>
      <c r="BT14" s="69"/>
      <c r="BU14" s="69"/>
      <c r="BV14" s="81"/>
      <c r="BW14" s="69"/>
      <c r="BX14" s="69"/>
      <c r="BY14" s="69"/>
      <c r="BZ14" s="69"/>
      <c r="CA14" s="69"/>
      <c r="CB14" s="69"/>
      <c r="CC14" s="69"/>
      <c r="CD14" s="69"/>
      <c r="CE14" s="81"/>
      <c r="CF14" s="69"/>
      <c r="CG14" s="69"/>
      <c r="CH14" s="69"/>
      <c r="CI14" s="69"/>
      <c r="CJ14" s="69"/>
      <c r="CK14" s="69"/>
      <c r="CL14" s="69"/>
      <c r="CM14" s="69"/>
      <c r="CN14" s="81"/>
      <c r="CO14" s="69">
        <v>323</v>
      </c>
      <c r="CP14" s="69"/>
      <c r="CQ14" s="69"/>
      <c r="CR14" s="69"/>
      <c r="CS14" s="69"/>
      <c r="CT14" s="69"/>
      <c r="CU14" s="69"/>
      <c r="CV14" s="69"/>
      <c r="CW14" s="81">
        <v>56</v>
      </c>
      <c r="CX14" s="69"/>
      <c r="CY14" s="69"/>
      <c r="CZ14" s="69"/>
      <c r="DA14" s="69"/>
      <c r="DB14" s="69">
        <v>316</v>
      </c>
      <c r="DC14" s="69"/>
      <c r="DD14" s="69">
        <v>7</v>
      </c>
      <c r="DE14" s="69"/>
      <c r="DF14" s="81"/>
      <c r="DG14" s="69">
        <v>356</v>
      </c>
      <c r="DH14" s="69"/>
      <c r="DI14" s="69">
        <v>14</v>
      </c>
      <c r="DJ14" s="69"/>
      <c r="DK14" s="69">
        <v>238</v>
      </c>
      <c r="DL14" s="69"/>
      <c r="DM14" s="69">
        <v>7</v>
      </c>
      <c r="DN14" s="69"/>
      <c r="DO14" s="81">
        <v>56</v>
      </c>
      <c r="DP14" s="69">
        <v>148</v>
      </c>
      <c r="DQ14" s="69"/>
      <c r="DR14" s="69"/>
      <c r="DS14" s="69"/>
      <c r="DT14" s="69">
        <v>208</v>
      </c>
      <c r="DU14" s="69"/>
      <c r="DV14" s="69"/>
      <c r="DW14" s="69"/>
      <c r="DX14" s="81">
        <v>64</v>
      </c>
      <c r="DY14" s="69">
        <v>322</v>
      </c>
      <c r="DZ14" s="69"/>
      <c r="EA14" s="69"/>
      <c r="EB14" s="69"/>
      <c r="EC14" s="69">
        <v>288</v>
      </c>
      <c r="ED14" s="69"/>
      <c r="EE14" s="69"/>
      <c r="EF14" s="69"/>
      <c r="EG14" s="81">
        <v>48</v>
      </c>
      <c r="EH14" s="69">
        <v>144</v>
      </c>
      <c r="EI14" s="69"/>
      <c r="EJ14" s="69">
        <v>14</v>
      </c>
      <c r="EK14" s="69"/>
      <c r="EL14" s="69">
        <v>258</v>
      </c>
      <c r="EM14" s="69"/>
      <c r="EN14" s="69">
        <v>14</v>
      </c>
      <c r="EO14" s="69"/>
      <c r="EP14" s="81">
        <v>32</v>
      </c>
      <c r="EQ14" s="69">
        <v>272</v>
      </c>
      <c r="ER14" s="69"/>
      <c r="ES14" s="69">
        <v>35</v>
      </c>
      <c r="ET14" s="69"/>
      <c r="EU14" s="69">
        <v>287</v>
      </c>
      <c r="EV14" s="69"/>
      <c r="EW14" s="69"/>
      <c r="EX14" s="69"/>
      <c r="EY14" s="81">
        <v>128</v>
      </c>
      <c r="EZ14" s="69">
        <v>202</v>
      </c>
      <c r="FA14" s="69"/>
      <c r="FB14" s="69"/>
      <c r="FC14" s="69"/>
      <c r="FD14" s="69">
        <v>168</v>
      </c>
      <c r="FE14" s="69"/>
      <c r="FF14" s="69"/>
      <c r="FG14" s="69"/>
      <c r="FH14" s="81">
        <v>88</v>
      </c>
      <c r="FI14" s="69">
        <f t="shared" si="2"/>
        <v>3530</v>
      </c>
      <c r="FJ14" s="69">
        <f t="shared" si="3"/>
        <v>0</v>
      </c>
      <c r="FK14" s="69">
        <f t="shared" si="4"/>
        <v>91</v>
      </c>
      <c r="FL14" s="69">
        <f t="shared" si="5"/>
        <v>0</v>
      </c>
      <c r="FM14" s="69">
        <f t="shared" si="6"/>
        <v>472</v>
      </c>
      <c r="FN14" s="90">
        <f t="shared" si="0"/>
        <v>4093</v>
      </c>
      <c r="FO14" s="69">
        <v>150</v>
      </c>
      <c r="FP14" s="69">
        <v>0</v>
      </c>
      <c r="FQ14" s="81"/>
      <c r="FR14" s="81"/>
      <c r="FS14" s="81"/>
      <c r="FT14" s="81"/>
      <c r="FU14" s="81"/>
      <c r="FV14" s="81"/>
      <c r="FW14" s="69"/>
      <c r="FX14" s="69"/>
      <c r="FY14" s="46">
        <v>42339</v>
      </c>
      <c r="FZ14" s="106">
        <f t="shared" si="1"/>
        <v>4243</v>
      </c>
      <c r="GA14" s="139">
        <v>2</v>
      </c>
    </row>
    <row r="15" s="1" customFormat="1" customHeight="1" spans="1:183">
      <c r="A15" s="69">
        <v>9</v>
      </c>
      <c r="B15" s="69" t="s">
        <v>97</v>
      </c>
      <c r="C15" s="69"/>
      <c r="D15" s="69"/>
      <c r="E15" s="69"/>
      <c r="F15" s="69"/>
      <c r="G15" s="69"/>
      <c r="H15" s="69"/>
      <c r="I15" s="69"/>
      <c r="J15" s="81"/>
      <c r="K15" s="81"/>
      <c r="L15" s="69"/>
      <c r="M15" s="69"/>
      <c r="N15" s="69"/>
      <c r="O15" s="69"/>
      <c r="P15" s="69"/>
      <c r="Q15" s="69"/>
      <c r="R15" s="84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>
        <v>237</v>
      </c>
      <c r="DH15" s="81"/>
      <c r="DI15" s="81"/>
      <c r="DJ15" s="81"/>
      <c r="DK15" s="81">
        <v>200</v>
      </c>
      <c r="DL15" s="81"/>
      <c r="DM15" s="81"/>
      <c r="DN15" s="81"/>
      <c r="DO15" s="81">
        <v>64</v>
      </c>
      <c r="DP15" s="81">
        <v>196</v>
      </c>
      <c r="DQ15" s="81"/>
      <c r="DR15" s="81"/>
      <c r="DS15" s="81"/>
      <c r="DT15" s="81">
        <v>196</v>
      </c>
      <c r="DU15" s="81"/>
      <c r="DV15" s="81"/>
      <c r="DW15" s="81"/>
      <c r="DX15" s="81">
        <v>72</v>
      </c>
      <c r="DY15" s="81">
        <v>180</v>
      </c>
      <c r="DZ15" s="81"/>
      <c r="EA15" s="81"/>
      <c r="EB15" s="81"/>
      <c r="EC15" s="81">
        <v>180</v>
      </c>
      <c r="ED15" s="81"/>
      <c r="EE15" s="81"/>
      <c r="EF15" s="81"/>
      <c r="EG15" s="81"/>
      <c r="EH15" s="81">
        <v>100</v>
      </c>
      <c r="EI15" s="81"/>
      <c r="EJ15" s="81"/>
      <c r="EK15" s="81"/>
      <c r="EL15" s="81">
        <v>206</v>
      </c>
      <c r="EM15" s="81"/>
      <c r="EN15" s="81"/>
      <c r="EO15" s="81"/>
      <c r="EP15" s="81">
        <v>72</v>
      </c>
      <c r="EQ15" s="81">
        <v>192</v>
      </c>
      <c r="ER15" s="81"/>
      <c r="ES15" s="81"/>
      <c r="ET15" s="81"/>
      <c r="EU15" s="81">
        <v>154</v>
      </c>
      <c r="EV15" s="81"/>
      <c r="EW15" s="81"/>
      <c r="EX15" s="81"/>
      <c r="EY15" s="81">
        <v>88</v>
      </c>
      <c r="EZ15" s="81">
        <v>160</v>
      </c>
      <c r="FA15" s="81"/>
      <c r="FB15" s="81"/>
      <c r="FC15" s="81"/>
      <c r="FD15" s="81">
        <v>142</v>
      </c>
      <c r="FE15" s="81"/>
      <c r="FF15" s="81"/>
      <c r="FG15" s="81"/>
      <c r="FH15" s="81">
        <v>88</v>
      </c>
      <c r="FI15" s="69">
        <f t="shared" ref="FI13:FI18" si="7">SUM(C15+G15+L15+P15+U15+Y15+AD15+AH15+AM15+AQ15+AV15+AZ15+BE15+BI15+BN15+BR15+BW15+CA15+CF15+CO15+CS15+CX15+DB15+DG15+DK15+DP15+DT15+DY15+EC15+EH15+EL15+EQ15+EU15+EZ15+FD15+CJ15)</f>
        <v>2143</v>
      </c>
      <c r="FJ15" s="69">
        <f t="shared" ref="FJ13:FJ18" si="8">SUM(D15+H15+M15+Q15+V15+Z15+AE15+AI15+AN15+AR15+AW15+BA15+BF15+BJ15+BO15+BS15+BX15+CB15+CG15+CK15+CP15+CT15+CY15+DC15+DH15+DL15+DQ15+DU15+DZ15+ED15+EI15+EM15+ER15+EV15+FA15+FE15)</f>
        <v>0</v>
      </c>
      <c r="FK15" s="69">
        <f t="shared" ref="FK13:FK18" si="9">SUM(E15+I15+N15+R15+W15+AA15+AJ15+AO15+AS15+AX15+BB15+BG15+BK15+BP15+BT15+BY15+CC15+CH15+CL15+CQ15+CU15+CZ15+DD15+DI15+DM15+DR15+DV15+EA15+EE15+EJ15+EN15+ES15+EW15+FB15+FF15+AF15)</f>
        <v>0</v>
      </c>
      <c r="FL15" s="69">
        <f t="shared" ref="FL13:FL18" si="10">SUM(F15+J15+O15+S15+X15+AB15+AG15+AK15+AP15+AT15+AY15+BC15+BH15+BL15+BQ15+BU15+BZ15+CD15+CI15+CM15+CR15+CV15+DA15+DE15+DJ15+DN15+DS15+DW15+EB15+EF15+EK15+EO15+ET15+EX15+FC15+FG15)</f>
        <v>0</v>
      </c>
      <c r="FM15" s="69">
        <f t="shared" ref="FM15:FM18" si="11">SUM(K15+T15+AC15+AL15+AU15+BD15+BM15+BV15+CE15+CN15+CW15+DF15+DO15+DX15+EG15+EP15+EY15+FH15)</f>
        <v>384</v>
      </c>
      <c r="FN15" s="90">
        <f t="shared" ref="FN13:FN17" si="12">SUM(FI15+FJ15+FK15+FL15+FM15)</f>
        <v>2527</v>
      </c>
      <c r="FO15" s="81">
        <v>225</v>
      </c>
      <c r="FP15" s="81"/>
      <c r="FQ15" s="81">
        <v>100</v>
      </c>
      <c r="FR15" s="81"/>
      <c r="FS15" s="81"/>
      <c r="FT15" s="81"/>
      <c r="FU15" s="81">
        <v>80</v>
      </c>
      <c r="FV15" s="81">
        <v>140</v>
      </c>
      <c r="FW15" s="81"/>
      <c r="FX15" s="81"/>
      <c r="FY15" s="46">
        <v>43101</v>
      </c>
      <c r="FZ15" s="106">
        <f t="shared" ref="FZ13:FZ17" si="13">SUM(FN15+FO15+FP15+FQ15+FR15+FS15+FT15+FU15+FV15+FW15+FX15)</f>
        <v>3072</v>
      </c>
      <c r="GA15" s="139">
        <v>7</v>
      </c>
    </row>
    <row r="16" s="1" customFormat="1" customHeight="1" spans="1:183">
      <c r="A16" s="69">
        <v>11</v>
      </c>
      <c r="B16" s="70" t="s">
        <v>98</v>
      </c>
      <c r="C16" s="69"/>
      <c r="D16" s="69"/>
      <c r="E16" s="69"/>
      <c r="F16" s="69"/>
      <c r="G16" s="69"/>
      <c r="H16" s="69"/>
      <c r="I16" s="69"/>
      <c r="J16" s="81"/>
      <c r="K16" s="81"/>
      <c r="L16" s="69"/>
      <c r="M16" s="69"/>
      <c r="N16" s="69"/>
      <c r="O16" s="69"/>
      <c r="P16" s="69"/>
      <c r="Q16" s="69"/>
      <c r="R16" s="84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>
        <v>288</v>
      </c>
      <c r="DC16" s="81"/>
      <c r="DD16" s="81"/>
      <c r="DE16" s="81"/>
      <c r="DF16" s="81"/>
      <c r="DG16" s="81">
        <v>204</v>
      </c>
      <c r="DH16" s="81"/>
      <c r="DI16" s="81"/>
      <c r="DJ16" s="81"/>
      <c r="DK16" s="81">
        <v>195</v>
      </c>
      <c r="DL16" s="81"/>
      <c r="DM16" s="81"/>
      <c r="DN16" s="81"/>
      <c r="DO16" s="81"/>
      <c r="DP16" s="81">
        <v>270</v>
      </c>
      <c r="DQ16" s="81"/>
      <c r="DR16" s="81"/>
      <c r="DS16" s="81"/>
      <c r="DT16" s="81">
        <v>270</v>
      </c>
      <c r="DU16" s="81"/>
      <c r="DV16" s="81"/>
      <c r="DW16" s="81"/>
      <c r="DX16" s="81"/>
      <c r="DY16" s="81">
        <v>219</v>
      </c>
      <c r="DZ16" s="81"/>
      <c r="EA16" s="81"/>
      <c r="EB16" s="81"/>
      <c r="EC16" s="81">
        <v>208</v>
      </c>
      <c r="ED16" s="81"/>
      <c r="EE16" s="81"/>
      <c r="EF16" s="81"/>
      <c r="EG16" s="81"/>
      <c r="EH16" s="81">
        <v>300</v>
      </c>
      <c r="EI16" s="81"/>
      <c r="EJ16" s="81"/>
      <c r="EK16" s="81"/>
      <c r="EL16" s="81">
        <v>300</v>
      </c>
      <c r="EM16" s="81">
        <v>54</v>
      </c>
      <c r="EN16" s="81"/>
      <c r="EO16" s="81"/>
      <c r="EP16" s="81"/>
      <c r="EQ16" s="81">
        <v>272</v>
      </c>
      <c r="ER16" s="81"/>
      <c r="ES16" s="81"/>
      <c r="ET16" s="81"/>
      <c r="EU16" s="81">
        <v>208</v>
      </c>
      <c r="EV16" s="81">
        <v>54</v>
      </c>
      <c r="EW16" s="81"/>
      <c r="EX16" s="81"/>
      <c r="EY16" s="81">
        <v>56</v>
      </c>
      <c r="EZ16" s="81">
        <v>204</v>
      </c>
      <c r="FA16" s="81"/>
      <c r="FB16" s="81"/>
      <c r="FC16" s="81"/>
      <c r="FD16" s="81">
        <v>204</v>
      </c>
      <c r="FE16" s="81">
        <v>48</v>
      </c>
      <c r="FF16" s="81"/>
      <c r="FG16" s="81"/>
      <c r="FH16" s="81"/>
      <c r="FI16" s="69">
        <f t="shared" si="7"/>
        <v>3142</v>
      </c>
      <c r="FJ16" s="69">
        <f t="shared" si="8"/>
        <v>156</v>
      </c>
      <c r="FK16" s="69">
        <f t="shared" si="9"/>
        <v>0</v>
      </c>
      <c r="FL16" s="69">
        <f t="shared" si="10"/>
        <v>0</v>
      </c>
      <c r="FM16" s="69">
        <f t="shared" si="11"/>
        <v>56</v>
      </c>
      <c r="FN16" s="90">
        <f t="shared" si="12"/>
        <v>3354</v>
      </c>
      <c r="FO16" s="81">
        <v>195</v>
      </c>
      <c r="FP16" s="81"/>
      <c r="FQ16" s="81"/>
      <c r="FR16" s="81"/>
      <c r="FS16" s="81"/>
      <c r="FT16" s="81"/>
      <c r="FU16" s="81"/>
      <c r="FV16" s="81"/>
      <c r="FW16" s="81"/>
      <c r="FX16" s="81"/>
      <c r="FY16" s="46">
        <v>42644</v>
      </c>
      <c r="FZ16" s="106">
        <f t="shared" si="13"/>
        <v>3549</v>
      </c>
      <c r="GA16" s="139">
        <v>5</v>
      </c>
    </row>
    <row r="17" s="1" customFormat="1" customHeight="1" spans="1:183">
      <c r="A17" s="60">
        <v>11</v>
      </c>
      <c r="B17" s="114" t="s">
        <v>99</v>
      </c>
      <c r="C17" s="60"/>
      <c r="D17" s="60"/>
      <c r="E17" s="60"/>
      <c r="F17" s="60"/>
      <c r="G17" s="60"/>
      <c r="H17" s="60"/>
      <c r="I17" s="60"/>
      <c r="J17" s="118"/>
      <c r="K17" s="118"/>
      <c r="L17" s="60"/>
      <c r="M17" s="60"/>
      <c r="N17" s="60"/>
      <c r="O17" s="60"/>
      <c r="P17" s="60"/>
      <c r="Q17" s="60"/>
      <c r="R17" s="120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69">
        <v>170</v>
      </c>
      <c r="EI17" s="69"/>
      <c r="EJ17" s="69"/>
      <c r="EK17" s="69"/>
      <c r="EL17" s="69">
        <v>170</v>
      </c>
      <c r="EM17" s="69"/>
      <c r="EN17" s="69"/>
      <c r="EO17" s="69"/>
      <c r="EP17" s="81"/>
      <c r="EQ17" s="69">
        <v>160</v>
      </c>
      <c r="ER17" s="69"/>
      <c r="ES17" s="69"/>
      <c r="ET17" s="69"/>
      <c r="EU17" s="69">
        <v>160</v>
      </c>
      <c r="EV17" s="69"/>
      <c r="EW17" s="69"/>
      <c r="EX17" s="69"/>
      <c r="EY17" s="124">
        <v>64</v>
      </c>
      <c r="EZ17" s="69">
        <v>160</v>
      </c>
      <c r="FA17" s="69"/>
      <c r="FB17" s="69"/>
      <c r="FC17" s="69">
        <v>56</v>
      </c>
      <c r="FD17" s="69">
        <v>160</v>
      </c>
      <c r="FE17" s="69"/>
      <c r="FF17" s="69"/>
      <c r="FG17" s="69"/>
      <c r="FH17" s="81">
        <v>80</v>
      </c>
      <c r="FI17" s="69">
        <f t="shared" si="7"/>
        <v>980</v>
      </c>
      <c r="FJ17" s="69">
        <f t="shared" si="8"/>
        <v>0</v>
      </c>
      <c r="FK17" s="69">
        <f t="shared" si="9"/>
        <v>0</v>
      </c>
      <c r="FL17" s="69">
        <f t="shared" si="10"/>
        <v>56</v>
      </c>
      <c r="FM17" s="69"/>
      <c r="FN17" s="90">
        <f t="shared" si="12"/>
        <v>1036</v>
      </c>
      <c r="FO17" s="69">
        <v>375</v>
      </c>
      <c r="FP17" s="69">
        <v>160</v>
      </c>
      <c r="FQ17" s="81">
        <v>2000</v>
      </c>
      <c r="FR17" s="81"/>
      <c r="FS17" s="81"/>
      <c r="FT17" s="81"/>
      <c r="FU17" s="81"/>
      <c r="FV17" s="81"/>
      <c r="FW17" s="69"/>
      <c r="FX17" s="69"/>
      <c r="FY17" s="46">
        <v>41333</v>
      </c>
      <c r="FZ17" s="106">
        <f t="shared" si="13"/>
        <v>3571</v>
      </c>
      <c r="GA17" s="139">
        <v>4</v>
      </c>
    </row>
    <row r="18" s="1" customFormat="1" customHeight="1" spans="1:183">
      <c r="A18" s="69">
        <v>14</v>
      </c>
      <c r="B18" s="69" t="s">
        <v>100</v>
      </c>
      <c r="C18" s="69"/>
      <c r="D18" s="69"/>
      <c r="E18" s="69"/>
      <c r="F18" s="69"/>
      <c r="G18" s="69"/>
      <c r="H18" s="69"/>
      <c r="I18" s="69"/>
      <c r="J18" s="81"/>
      <c r="K18" s="81"/>
      <c r="L18" s="69"/>
      <c r="M18" s="69"/>
      <c r="N18" s="69"/>
      <c r="O18" s="69"/>
      <c r="P18" s="69"/>
      <c r="Q18" s="69"/>
      <c r="R18" s="84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>
        <v>174</v>
      </c>
      <c r="EV18" s="81"/>
      <c r="EW18" s="81"/>
      <c r="EX18" s="81"/>
      <c r="EY18" s="81"/>
      <c r="EZ18" s="81">
        <v>181</v>
      </c>
      <c r="FA18" s="81"/>
      <c r="FB18" s="81"/>
      <c r="FC18" s="81"/>
      <c r="FD18" s="81">
        <v>96</v>
      </c>
      <c r="FE18" s="81"/>
      <c r="FF18" s="81"/>
      <c r="FG18" s="81"/>
      <c r="FH18" s="81">
        <v>72</v>
      </c>
      <c r="FI18" s="69">
        <f t="shared" si="7"/>
        <v>451</v>
      </c>
      <c r="FJ18" s="69">
        <f t="shared" si="8"/>
        <v>0</v>
      </c>
      <c r="FK18" s="69">
        <f t="shared" si="9"/>
        <v>0</v>
      </c>
      <c r="FL18" s="69">
        <f t="shared" si="10"/>
        <v>0</v>
      </c>
      <c r="FM18" s="69">
        <f t="shared" si="11"/>
        <v>72</v>
      </c>
      <c r="FN18" s="90">
        <v>523</v>
      </c>
      <c r="FO18" s="81"/>
      <c r="FP18" s="81">
        <v>600</v>
      </c>
      <c r="FQ18" s="81">
        <v>2000</v>
      </c>
      <c r="FR18" s="81"/>
      <c r="FS18" s="81"/>
      <c r="FT18" s="81"/>
      <c r="FU18" s="81"/>
      <c r="FV18" s="81"/>
      <c r="FW18" s="81"/>
      <c r="FX18" s="81"/>
      <c r="FY18" s="46">
        <v>43459</v>
      </c>
      <c r="FZ18" s="140">
        <v>3123</v>
      </c>
      <c r="GA18" s="139">
        <v>6</v>
      </c>
    </row>
    <row r="19" s="3" customFormat="1" customHeight="1" spans="1:183">
      <c r="A19" s="115" t="s">
        <v>101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41"/>
    </row>
    <row r="20" s="3" customFormat="1" customHeight="1" spans="1:183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41"/>
    </row>
    <row r="21" s="3" customFormat="1" customHeight="1" spans="1:183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41"/>
    </row>
    <row r="22" s="3" customFormat="1" customHeight="1" spans="1:183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41"/>
    </row>
    <row r="23" s="3" customFormat="1" customHeight="1" spans="1:183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41"/>
    </row>
    <row r="24" s="3" customFormat="1" customHeight="1" spans="1:183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41"/>
    </row>
    <row r="25" s="3" customFormat="1" customHeight="1" spans="1:183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41"/>
    </row>
    <row r="26" s="3" customFormat="1" customHeight="1" spans="1:183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41"/>
    </row>
    <row r="27" s="3" customFormat="1" customHeight="1" spans="1:183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41"/>
    </row>
    <row r="28" s="3" customFormat="1" customHeight="1" spans="1:183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41"/>
    </row>
    <row r="29" s="3" customFormat="1" customHeight="1" spans="1:183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41"/>
    </row>
    <row r="30" s="3" customFormat="1" customHeight="1" spans="1:183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41"/>
    </row>
    <row r="31" s="3" customFormat="1" customHeight="1" spans="1:183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41"/>
    </row>
    <row r="32" s="3" customFormat="1" customHeight="1" spans="1:183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41"/>
    </row>
    <row r="33" s="3" customFormat="1" customHeight="1" spans="1:183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41"/>
    </row>
    <row r="34" s="3" customFormat="1" customHeight="1" spans="1:183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41"/>
    </row>
    <row r="35" s="3" customFormat="1" customHeight="1" spans="1:183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41"/>
    </row>
    <row r="36" s="3" customFormat="1" customHeight="1" spans="1:183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41"/>
    </row>
    <row r="37" customHeight="1" spans="1:183">
      <c r="A37" s="117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142"/>
    </row>
    <row r="38" customHeight="1" spans="1:183">
      <c r="A38" s="117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142"/>
    </row>
    <row r="39" customHeight="1" spans="1:183">
      <c r="A39" s="117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142"/>
    </row>
    <row r="40" customHeight="1" spans="1:183">
      <c r="A40" s="117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142"/>
    </row>
    <row r="41" customHeight="1" spans="1:183">
      <c r="A41" s="117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142"/>
    </row>
    <row r="42" customHeight="1" spans="1:183">
      <c r="A42" s="117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142"/>
    </row>
    <row r="43" customHeight="1" spans="1:183">
      <c r="A43" s="117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142"/>
    </row>
    <row r="44" customHeight="1" spans="1:183">
      <c r="A44" s="117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142"/>
    </row>
    <row r="45" customHeight="1" spans="1:183">
      <c r="A45" s="117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142"/>
    </row>
    <row r="46" customHeight="1" spans="1:183">
      <c r="A46" s="117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142"/>
    </row>
    <row r="47" customHeight="1" spans="1:183">
      <c r="A47" s="117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142"/>
    </row>
    <row r="48" customHeight="1" spans="1:183">
      <c r="A48" s="117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142"/>
    </row>
    <row r="49" customHeight="1" spans="1:183">
      <c r="A49" s="117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142"/>
    </row>
    <row r="50" customHeight="1" spans="1:183">
      <c r="A50" s="117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142"/>
    </row>
    <row r="51" customHeight="1" spans="1:183">
      <c r="A51" s="117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142"/>
    </row>
    <row r="52" customHeight="1" spans="1:183">
      <c r="A52" s="11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142"/>
    </row>
    <row r="53" customHeight="1" spans="1:183">
      <c r="A53" s="117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142"/>
    </row>
    <row r="54" customHeight="1" spans="1:183">
      <c r="A54" s="117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142"/>
    </row>
    <row r="55" customHeight="1" spans="1:183">
      <c r="A55" s="117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142"/>
    </row>
    <row r="56" customHeight="1" spans="1:183">
      <c r="A56" s="117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142"/>
    </row>
    <row r="57" customHeight="1" spans="1:183">
      <c r="A57" s="11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142"/>
    </row>
    <row r="58" customHeight="1" spans="1:183">
      <c r="A58" s="117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142"/>
    </row>
    <row r="59" customHeight="1" spans="1:183">
      <c r="A59" s="117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142"/>
    </row>
    <row r="60" customHeight="1" spans="1:183">
      <c r="A60" s="117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142"/>
    </row>
    <row r="61" customHeight="1" spans="1:183">
      <c r="A61" s="117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142"/>
    </row>
    <row r="62" customHeight="1" spans="1:183">
      <c r="A62" s="117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142"/>
    </row>
    <row r="63" customHeight="1" spans="1:183">
      <c r="A63" s="117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142"/>
    </row>
    <row r="64" customHeight="1" spans="1:183">
      <c r="A64" s="117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142"/>
    </row>
    <row r="65" customHeight="1" spans="1:183">
      <c r="A65" s="117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142"/>
    </row>
    <row r="66" customHeight="1" spans="1:183">
      <c r="A66" s="117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142"/>
    </row>
    <row r="67" customHeight="1" spans="1:183">
      <c r="A67" s="117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142"/>
    </row>
    <row r="68" customHeight="1" spans="1:183">
      <c r="A68" s="117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142"/>
    </row>
    <row r="69" customHeight="1" spans="1:183">
      <c r="A69" s="117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142"/>
    </row>
    <row r="70" customHeight="1" spans="1:183">
      <c r="A70" s="117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142"/>
    </row>
    <row r="71" customHeight="1" spans="1:183">
      <c r="A71" s="117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142"/>
    </row>
    <row r="72" customHeight="1" spans="1:183">
      <c r="A72" s="117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142"/>
    </row>
    <row r="73" customHeight="1" spans="1:183">
      <c r="A73" s="117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142"/>
    </row>
    <row r="74" customHeight="1" spans="1:183">
      <c r="A74" s="117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142"/>
    </row>
    <row r="75" customHeight="1" spans="1:183">
      <c r="A75" s="117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142"/>
    </row>
    <row r="76" customHeight="1" spans="1:183">
      <c r="A76" s="117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142"/>
    </row>
    <row r="77" customHeight="1" spans="1:183">
      <c r="A77" s="117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142"/>
    </row>
    <row r="78" customHeight="1" spans="1:183">
      <c r="A78" s="117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142"/>
    </row>
    <row r="79" customHeight="1" spans="1:183">
      <c r="A79" s="117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142"/>
    </row>
    <row r="80" customHeight="1" spans="1:183">
      <c r="A80" s="117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142"/>
    </row>
    <row r="81" customHeight="1" spans="1:183">
      <c r="A81" s="117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142"/>
    </row>
    <row r="82" customHeight="1" spans="1:183">
      <c r="A82" s="117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142"/>
    </row>
    <row r="83" customHeight="1" spans="1:183">
      <c r="A83" s="117" t="s">
        <v>102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142"/>
    </row>
    <row r="84" customHeight="1" spans="1:183">
      <c r="A84" s="117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142"/>
    </row>
    <row r="85" customHeight="1" spans="1:183">
      <c r="A85" s="117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142"/>
    </row>
    <row r="86" customHeight="1" spans="1:183">
      <c r="A86" s="117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142"/>
    </row>
    <row r="87" customHeight="1" spans="1:183">
      <c r="A87" s="117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142"/>
    </row>
    <row r="88" customHeight="1" spans="1:183">
      <c r="A88" s="117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142"/>
    </row>
    <row r="89" customHeight="1" spans="1:183">
      <c r="A89" s="117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142"/>
    </row>
    <row r="90" customHeight="1" spans="1:183">
      <c r="A90" s="117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142"/>
    </row>
    <row r="91" customHeight="1" spans="1:183">
      <c r="A91" s="117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142"/>
    </row>
    <row r="92" customHeight="1" spans="1:183">
      <c r="A92" s="117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142"/>
    </row>
    <row r="93" customHeight="1" spans="1:183">
      <c r="A93" s="117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142"/>
    </row>
    <row r="94" customHeight="1" spans="1:183">
      <c r="A94" s="117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142"/>
    </row>
    <row r="95" customHeight="1" spans="1:183">
      <c r="A95" s="117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142"/>
    </row>
    <row r="96" customHeight="1" spans="1:183">
      <c r="A96" s="117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142"/>
    </row>
    <row r="97" customHeight="1" spans="1:183">
      <c r="A97" s="117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142"/>
    </row>
    <row r="98" customHeight="1" spans="1:183">
      <c r="A98" s="117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142"/>
    </row>
    <row r="99" customHeight="1" spans="1:183">
      <c r="A99" s="117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142"/>
    </row>
    <row r="100" customHeight="1" spans="1:183">
      <c r="A100" s="117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142"/>
    </row>
  </sheetData>
  <mergeCells count="99">
    <mergeCell ref="A1:FZ1"/>
    <mergeCell ref="C2:FX2"/>
    <mergeCell ref="C3:FN3"/>
    <mergeCell ref="C4:K4"/>
    <mergeCell ref="L4:T4"/>
    <mergeCell ref="U4:AC4"/>
    <mergeCell ref="AD4:AL4"/>
    <mergeCell ref="AM4:AU4"/>
    <mergeCell ref="AV4:BD4"/>
    <mergeCell ref="BE4:BM4"/>
    <mergeCell ref="BN4:BV4"/>
    <mergeCell ref="BW4:CE4"/>
    <mergeCell ref="CF4:CN4"/>
    <mergeCell ref="CO4:CW4"/>
    <mergeCell ref="CX4:DF4"/>
    <mergeCell ref="DG4:DO4"/>
    <mergeCell ref="DP4:DX4"/>
    <mergeCell ref="DY4:EG4"/>
    <mergeCell ref="EH4:EP4"/>
    <mergeCell ref="EQ4:EY4"/>
    <mergeCell ref="EZ4:FH4"/>
    <mergeCell ref="C5:F5"/>
    <mergeCell ref="G5:J5"/>
    <mergeCell ref="L5:O5"/>
    <mergeCell ref="P5:S5"/>
    <mergeCell ref="U5:X5"/>
    <mergeCell ref="Y5:AB5"/>
    <mergeCell ref="AD5:AG5"/>
    <mergeCell ref="AH5:AK5"/>
    <mergeCell ref="AM5:AP5"/>
    <mergeCell ref="AQ5:AT5"/>
    <mergeCell ref="AV5:AY5"/>
    <mergeCell ref="AZ5:BC5"/>
    <mergeCell ref="BE5:BH5"/>
    <mergeCell ref="BI5:BL5"/>
    <mergeCell ref="BN5:BQ5"/>
    <mergeCell ref="BR5:BU5"/>
    <mergeCell ref="BW5:BZ5"/>
    <mergeCell ref="CA5:CD5"/>
    <mergeCell ref="CF5:CI5"/>
    <mergeCell ref="CJ5:CM5"/>
    <mergeCell ref="CO5:CR5"/>
    <mergeCell ref="CS5:CV5"/>
    <mergeCell ref="CX5:DA5"/>
    <mergeCell ref="DB5:DE5"/>
    <mergeCell ref="DG5:DJ5"/>
    <mergeCell ref="DK5:DN5"/>
    <mergeCell ref="DP5:DS5"/>
    <mergeCell ref="DT5:DW5"/>
    <mergeCell ref="DY5:EB5"/>
    <mergeCell ref="EC5:EF5"/>
    <mergeCell ref="EH5:EK5"/>
    <mergeCell ref="EL5:EO5"/>
    <mergeCell ref="EQ5:ET5"/>
    <mergeCell ref="EU5:EX5"/>
    <mergeCell ref="EZ5:FC5"/>
    <mergeCell ref="FD5:FG5"/>
    <mergeCell ref="A2:A6"/>
    <mergeCell ref="B2:B6"/>
    <mergeCell ref="K5:K6"/>
    <mergeCell ref="T5:T6"/>
    <mergeCell ref="AC5:AC6"/>
    <mergeCell ref="AL5:AL6"/>
    <mergeCell ref="AU5:AU6"/>
    <mergeCell ref="BD5:BD6"/>
    <mergeCell ref="BM5:BM6"/>
    <mergeCell ref="BV5:BV6"/>
    <mergeCell ref="CE5:CE6"/>
    <mergeCell ref="CN5:CN6"/>
    <mergeCell ref="CW5:CW6"/>
    <mergeCell ref="DF5:DF6"/>
    <mergeCell ref="DO5:DO6"/>
    <mergeCell ref="DX5:DX6"/>
    <mergeCell ref="EG5:EG6"/>
    <mergeCell ref="EP5:EP6"/>
    <mergeCell ref="EY5:EY6"/>
    <mergeCell ref="FH5:FH6"/>
    <mergeCell ref="FI4:FI5"/>
    <mergeCell ref="FJ4:FJ5"/>
    <mergeCell ref="FK4:FK5"/>
    <mergeCell ref="FL4:FL5"/>
    <mergeCell ref="FM4:FM5"/>
    <mergeCell ref="FN4:FN6"/>
    <mergeCell ref="FO3:FO6"/>
    <mergeCell ref="FP3:FP6"/>
    <mergeCell ref="FQ3:FQ6"/>
    <mergeCell ref="FR3:FR6"/>
    <mergeCell ref="FS3:FS6"/>
    <mergeCell ref="FT3:FT6"/>
    <mergeCell ref="FU5:FU6"/>
    <mergeCell ref="FV5:FV6"/>
    <mergeCell ref="FW5:FW6"/>
    <mergeCell ref="FX5:FX6"/>
    <mergeCell ref="FY2:FY6"/>
    <mergeCell ref="FZ2:FZ6"/>
    <mergeCell ref="GA2:GA6"/>
    <mergeCell ref="FU3:FX4"/>
    <mergeCell ref="A83:FZ100"/>
    <mergeCell ref="A19:FZ3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101"/>
  <sheetViews>
    <sheetView tabSelected="1" workbookViewId="0">
      <pane xSplit="2" ySplit="6" topLeftCell="FL7" activePane="bottomRight" state="frozen"/>
      <selection/>
      <selection pane="topRight"/>
      <selection pane="bottomLeft"/>
      <selection pane="bottomRight" activeCell="A7" sqref="$A7:$XFD7"/>
    </sheetView>
  </sheetViews>
  <sheetFormatPr defaultColWidth="6.14166666666667" defaultRowHeight="18.75" customHeight="1"/>
  <cols>
    <col min="1" max="1" width="6.14166666666667" style="54" customWidth="1"/>
    <col min="2" max="2" width="10.75" style="55" customWidth="1"/>
    <col min="3" max="169" width="6.14166666666667" style="54" customWidth="1"/>
    <col min="170" max="170" width="8.375" style="54" customWidth="1"/>
    <col min="171" max="176" width="8.625" style="56" customWidth="1"/>
    <col min="177" max="181" width="14.625" style="54" customWidth="1"/>
    <col min="182" max="182" width="8" style="54" customWidth="1"/>
    <col min="183" max="16377" width="6.14166666666667" style="54" customWidth="1"/>
    <col min="16378" max="16384" width="6.14166666666667" style="54"/>
  </cols>
  <sheetData>
    <row r="1" s="52" customFormat="1" customHeight="1" spans="1:182">
      <c r="A1" s="57" t="s">
        <v>103</v>
      </c>
      <c r="B1" s="58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8"/>
      <c r="FO1" s="88"/>
      <c r="FP1" s="88"/>
      <c r="FQ1" s="88"/>
      <c r="FR1" s="88"/>
      <c r="FS1" s="88"/>
      <c r="FT1" s="88"/>
      <c r="FU1" s="57"/>
      <c r="FV1" s="57"/>
      <c r="FW1" s="57"/>
      <c r="FX1" s="57"/>
      <c r="FY1" s="57"/>
      <c r="FZ1" s="57"/>
    </row>
    <row r="2" s="52" customFormat="1" ht="20" customHeight="1" spans="1:183">
      <c r="A2" s="59" t="s">
        <v>1</v>
      </c>
      <c r="B2" s="60" t="s">
        <v>2</v>
      </c>
      <c r="C2" s="61" t="s">
        <v>3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95"/>
      <c r="FY2" s="96" t="s">
        <v>4</v>
      </c>
      <c r="FZ2" s="97" t="s">
        <v>5</v>
      </c>
      <c r="GA2" s="98" t="s">
        <v>1</v>
      </c>
    </row>
    <row r="3" s="52" customFormat="1" ht="20" customHeight="1" spans="1:183">
      <c r="A3" s="63"/>
      <c r="B3" s="64"/>
      <c r="C3" s="65" t="s">
        <v>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78" t="s">
        <v>7</v>
      </c>
      <c r="FP3" s="78" t="s">
        <v>8</v>
      </c>
      <c r="FQ3" s="78" t="s">
        <v>9</v>
      </c>
      <c r="FR3" s="61" t="s">
        <v>10</v>
      </c>
      <c r="FS3" s="82" t="s">
        <v>11</v>
      </c>
      <c r="FT3" s="62" t="s">
        <v>12</v>
      </c>
      <c r="FU3" s="82" t="s">
        <v>13</v>
      </c>
      <c r="FV3" s="82"/>
      <c r="FW3" s="82"/>
      <c r="FX3" s="82"/>
      <c r="FY3" s="99"/>
      <c r="FZ3" s="100"/>
      <c r="GA3" s="101"/>
    </row>
    <row r="4" s="52" customFormat="1" ht="20" customHeight="1" spans="1:183">
      <c r="A4" s="63"/>
      <c r="B4" s="64"/>
      <c r="C4" s="66" t="s">
        <v>14</v>
      </c>
      <c r="D4" s="66"/>
      <c r="E4" s="66"/>
      <c r="F4" s="66"/>
      <c r="G4" s="66"/>
      <c r="H4" s="66"/>
      <c r="I4" s="66"/>
      <c r="J4" s="66"/>
      <c r="K4" s="66"/>
      <c r="L4" s="66" t="s">
        <v>15</v>
      </c>
      <c r="M4" s="66"/>
      <c r="N4" s="66"/>
      <c r="O4" s="66"/>
      <c r="P4" s="66"/>
      <c r="Q4" s="66"/>
      <c r="R4" s="66"/>
      <c r="S4" s="66"/>
      <c r="T4" s="66"/>
      <c r="U4" s="66" t="s">
        <v>16</v>
      </c>
      <c r="V4" s="66"/>
      <c r="W4" s="66"/>
      <c r="X4" s="66"/>
      <c r="Y4" s="66"/>
      <c r="Z4" s="66"/>
      <c r="AA4" s="66"/>
      <c r="AB4" s="66"/>
      <c r="AC4" s="66"/>
      <c r="AD4" s="66" t="s">
        <v>17</v>
      </c>
      <c r="AE4" s="66"/>
      <c r="AF4" s="66"/>
      <c r="AG4" s="66"/>
      <c r="AH4" s="66"/>
      <c r="AI4" s="66"/>
      <c r="AJ4" s="66"/>
      <c r="AK4" s="66"/>
      <c r="AL4" s="66"/>
      <c r="AM4" s="66" t="s">
        <v>18</v>
      </c>
      <c r="AN4" s="66"/>
      <c r="AO4" s="66"/>
      <c r="AP4" s="66"/>
      <c r="AQ4" s="66"/>
      <c r="AR4" s="66"/>
      <c r="AS4" s="66"/>
      <c r="AT4" s="66"/>
      <c r="AU4" s="66"/>
      <c r="AV4" s="66" t="s">
        <v>19</v>
      </c>
      <c r="AW4" s="66"/>
      <c r="AX4" s="66"/>
      <c r="AY4" s="66"/>
      <c r="AZ4" s="66"/>
      <c r="BA4" s="66"/>
      <c r="BB4" s="66"/>
      <c r="BC4" s="66"/>
      <c r="BD4" s="66"/>
      <c r="BE4" s="66" t="s">
        <v>20</v>
      </c>
      <c r="BF4" s="66"/>
      <c r="BG4" s="66"/>
      <c r="BH4" s="66"/>
      <c r="BI4" s="66"/>
      <c r="BJ4" s="66"/>
      <c r="BK4" s="66"/>
      <c r="BL4" s="66"/>
      <c r="BM4" s="66"/>
      <c r="BN4" s="66" t="s">
        <v>21</v>
      </c>
      <c r="BO4" s="66"/>
      <c r="BP4" s="66"/>
      <c r="BQ4" s="66"/>
      <c r="BR4" s="66"/>
      <c r="BS4" s="66"/>
      <c r="BT4" s="66"/>
      <c r="BU4" s="66"/>
      <c r="BV4" s="66"/>
      <c r="BW4" s="66" t="s">
        <v>22</v>
      </c>
      <c r="BX4" s="66"/>
      <c r="BY4" s="66"/>
      <c r="BZ4" s="66"/>
      <c r="CA4" s="66"/>
      <c r="CB4" s="66"/>
      <c r="CC4" s="66"/>
      <c r="CD4" s="66"/>
      <c r="CE4" s="66"/>
      <c r="CF4" s="66" t="s">
        <v>23</v>
      </c>
      <c r="CG4" s="66"/>
      <c r="CH4" s="66"/>
      <c r="CI4" s="66"/>
      <c r="CJ4" s="66"/>
      <c r="CK4" s="66"/>
      <c r="CL4" s="66"/>
      <c r="CM4" s="66"/>
      <c r="CN4" s="66"/>
      <c r="CO4" s="66" t="s">
        <v>24</v>
      </c>
      <c r="CP4" s="66"/>
      <c r="CQ4" s="66"/>
      <c r="CR4" s="66"/>
      <c r="CS4" s="66"/>
      <c r="CT4" s="66"/>
      <c r="CU4" s="66"/>
      <c r="CV4" s="66"/>
      <c r="CW4" s="66"/>
      <c r="CX4" s="66" t="s">
        <v>25</v>
      </c>
      <c r="CY4" s="66"/>
      <c r="CZ4" s="66"/>
      <c r="DA4" s="66"/>
      <c r="DB4" s="66"/>
      <c r="DC4" s="66"/>
      <c r="DD4" s="66"/>
      <c r="DE4" s="66"/>
      <c r="DF4" s="66"/>
      <c r="DG4" s="66" t="s">
        <v>26</v>
      </c>
      <c r="DH4" s="66"/>
      <c r="DI4" s="66"/>
      <c r="DJ4" s="66"/>
      <c r="DK4" s="66"/>
      <c r="DL4" s="66"/>
      <c r="DM4" s="66"/>
      <c r="DN4" s="66"/>
      <c r="DO4" s="66"/>
      <c r="DP4" s="66" t="s">
        <v>27</v>
      </c>
      <c r="DQ4" s="66"/>
      <c r="DR4" s="66"/>
      <c r="DS4" s="66"/>
      <c r="DT4" s="66"/>
      <c r="DU4" s="66"/>
      <c r="DV4" s="66"/>
      <c r="DW4" s="66"/>
      <c r="DX4" s="66"/>
      <c r="DY4" s="66" t="s">
        <v>28</v>
      </c>
      <c r="DZ4" s="66"/>
      <c r="EA4" s="66"/>
      <c r="EB4" s="66"/>
      <c r="EC4" s="66"/>
      <c r="ED4" s="66"/>
      <c r="EE4" s="66"/>
      <c r="EF4" s="66"/>
      <c r="EG4" s="66"/>
      <c r="EH4" s="66" t="s">
        <v>29</v>
      </c>
      <c r="EI4" s="66"/>
      <c r="EJ4" s="66"/>
      <c r="EK4" s="66"/>
      <c r="EL4" s="66"/>
      <c r="EM4" s="66"/>
      <c r="EN4" s="66"/>
      <c r="EO4" s="66"/>
      <c r="EP4" s="66"/>
      <c r="EQ4" s="66" t="s">
        <v>30</v>
      </c>
      <c r="ER4" s="66"/>
      <c r="ES4" s="66"/>
      <c r="ET4" s="66"/>
      <c r="EU4" s="66"/>
      <c r="EV4" s="66"/>
      <c r="EW4" s="66"/>
      <c r="EX4" s="66"/>
      <c r="EY4" s="66"/>
      <c r="EZ4" s="66" t="s">
        <v>31</v>
      </c>
      <c r="FA4" s="66"/>
      <c r="FB4" s="66"/>
      <c r="FC4" s="66"/>
      <c r="FD4" s="66"/>
      <c r="FE4" s="66"/>
      <c r="FF4" s="66"/>
      <c r="FG4" s="66"/>
      <c r="FH4" s="66"/>
      <c r="FI4" s="68" t="s">
        <v>32</v>
      </c>
      <c r="FJ4" s="68" t="s">
        <v>33</v>
      </c>
      <c r="FK4" s="68" t="s">
        <v>34</v>
      </c>
      <c r="FL4" s="87" t="s">
        <v>35</v>
      </c>
      <c r="FM4" s="68" t="s">
        <v>36</v>
      </c>
      <c r="FN4" s="89" t="s">
        <v>37</v>
      </c>
      <c r="FO4" s="87"/>
      <c r="FP4" s="87"/>
      <c r="FQ4" s="87"/>
      <c r="FR4" s="72"/>
      <c r="FS4" s="82"/>
      <c r="FT4" s="74"/>
      <c r="FU4" s="82"/>
      <c r="FV4" s="82"/>
      <c r="FW4" s="82"/>
      <c r="FX4" s="82"/>
      <c r="FY4" s="99"/>
      <c r="FZ4" s="100"/>
      <c r="GA4" s="101"/>
    </row>
    <row r="5" s="52" customFormat="1" ht="20" customHeight="1" spans="1:183">
      <c r="A5" s="63"/>
      <c r="B5" s="64"/>
      <c r="C5" s="65" t="s">
        <v>38</v>
      </c>
      <c r="D5" s="65"/>
      <c r="E5" s="65"/>
      <c r="F5" s="65"/>
      <c r="G5" s="65" t="s">
        <v>39</v>
      </c>
      <c r="H5" s="65"/>
      <c r="I5" s="65"/>
      <c r="J5" s="65"/>
      <c r="K5" s="78" t="s">
        <v>36</v>
      </c>
      <c r="L5" s="79" t="s">
        <v>40</v>
      </c>
      <c r="M5" s="80"/>
      <c r="N5" s="80"/>
      <c r="O5" s="80"/>
      <c r="P5" s="65" t="s">
        <v>41</v>
      </c>
      <c r="Q5" s="65"/>
      <c r="R5" s="65"/>
      <c r="S5" s="65"/>
      <c r="T5" s="78" t="s">
        <v>36</v>
      </c>
      <c r="U5" s="79" t="s">
        <v>42</v>
      </c>
      <c r="V5" s="80"/>
      <c r="W5" s="80"/>
      <c r="X5" s="80"/>
      <c r="Y5" s="65" t="s">
        <v>43</v>
      </c>
      <c r="Z5" s="65"/>
      <c r="AA5" s="65"/>
      <c r="AB5" s="65"/>
      <c r="AC5" s="78" t="s">
        <v>36</v>
      </c>
      <c r="AD5" s="79" t="s">
        <v>44</v>
      </c>
      <c r="AE5" s="80"/>
      <c r="AF5" s="80"/>
      <c r="AG5" s="80"/>
      <c r="AH5" s="65" t="s">
        <v>45</v>
      </c>
      <c r="AI5" s="65"/>
      <c r="AJ5" s="65"/>
      <c r="AK5" s="65"/>
      <c r="AL5" s="78" t="s">
        <v>36</v>
      </c>
      <c r="AM5" s="79" t="s">
        <v>46</v>
      </c>
      <c r="AN5" s="80"/>
      <c r="AO5" s="80"/>
      <c r="AP5" s="80"/>
      <c r="AQ5" s="65" t="s">
        <v>47</v>
      </c>
      <c r="AR5" s="65"/>
      <c r="AS5" s="65"/>
      <c r="AT5" s="65"/>
      <c r="AU5" s="78" t="s">
        <v>36</v>
      </c>
      <c r="AV5" s="79" t="s">
        <v>48</v>
      </c>
      <c r="AW5" s="80"/>
      <c r="AX5" s="80"/>
      <c r="AY5" s="80"/>
      <c r="AZ5" s="65" t="s">
        <v>49</v>
      </c>
      <c r="BA5" s="65"/>
      <c r="BB5" s="65"/>
      <c r="BC5" s="65"/>
      <c r="BD5" s="78" t="s">
        <v>36</v>
      </c>
      <c r="BE5" s="79" t="s">
        <v>50</v>
      </c>
      <c r="BF5" s="80"/>
      <c r="BG5" s="80"/>
      <c r="BH5" s="80"/>
      <c r="BI5" s="65" t="s">
        <v>51</v>
      </c>
      <c r="BJ5" s="65"/>
      <c r="BK5" s="65"/>
      <c r="BL5" s="65"/>
      <c r="BM5" s="78" t="s">
        <v>36</v>
      </c>
      <c r="BN5" s="79" t="s">
        <v>52</v>
      </c>
      <c r="BO5" s="80"/>
      <c r="BP5" s="80"/>
      <c r="BQ5" s="80"/>
      <c r="BR5" s="65" t="s">
        <v>53</v>
      </c>
      <c r="BS5" s="65"/>
      <c r="BT5" s="65"/>
      <c r="BU5" s="65"/>
      <c r="BV5" s="78" t="s">
        <v>36</v>
      </c>
      <c r="BW5" s="79" t="s">
        <v>54</v>
      </c>
      <c r="BX5" s="80"/>
      <c r="BY5" s="80"/>
      <c r="BZ5" s="80"/>
      <c r="CA5" s="65" t="s">
        <v>55</v>
      </c>
      <c r="CB5" s="65"/>
      <c r="CC5" s="65"/>
      <c r="CD5" s="65"/>
      <c r="CE5" s="78" t="s">
        <v>36</v>
      </c>
      <c r="CF5" s="79" t="s">
        <v>56</v>
      </c>
      <c r="CG5" s="80"/>
      <c r="CH5" s="80"/>
      <c r="CI5" s="80"/>
      <c r="CJ5" s="65" t="s">
        <v>57</v>
      </c>
      <c r="CK5" s="65"/>
      <c r="CL5" s="65"/>
      <c r="CM5" s="65"/>
      <c r="CN5" s="78" t="s">
        <v>36</v>
      </c>
      <c r="CO5" s="79" t="s">
        <v>58</v>
      </c>
      <c r="CP5" s="80"/>
      <c r="CQ5" s="80"/>
      <c r="CR5" s="80"/>
      <c r="CS5" s="65" t="s">
        <v>59</v>
      </c>
      <c r="CT5" s="65"/>
      <c r="CU5" s="65"/>
      <c r="CV5" s="65"/>
      <c r="CW5" s="78" t="s">
        <v>36</v>
      </c>
      <c r="CX5" s="79" t="s">
        <v>60</v>
      </c>
      <c r="CY5" s="80"/>
      <c r="CZ5" s="80"/>
      <c r="DA5" s="80"/>
      <c r="DB5" s="65" t="s">
        <v>61</v>
      </c>
      <c r="DC5" s="65"/>
      <c r="DD5" s="65"/>
      <c r="DE5" s="65"/>
      <c r="DF5" s="78" t="s">
        <v>36</v>
      </c>
      <c r="DG5" s="79" t="s">
        <v>62</v>
      </c>
      <c r="DH5" s="80"/>
      <c r="DI5" s="80"/>
      <c r="DJ5" s="80"/>
      <c r="DK5" s="65" t="s">
        <v>63</v>
      </c>
      <c r="DL5" s="65"/>
      <c r="DM5" s="65"/>
      <c r="DN5" s="65"/>
      <c r="DO5" s="78" t="s">
        <v>36</v>
      </c>
      <c r="DP5" s="79" t="s">
        <v>64</v>
      </c>
      <c r="DQ5" s="80"/>
      <c r="DR5" s="80"/>
      <c r="DS5" s="80"/>
      <c r="DT5" s="65" t="s">
        <v>65</v>
      </c>
      <c r="DU5" s="65"/>
      <c r="DV5" s="65"/>
      <c r="DW5" s="65"/>
      <c r="DX5" s="78" t="s">
        <v>36</v>
      </c>
      <c r="DY5" s="65" t="s">
        <v>66</v>
      </c>
      <c r="DZ5" s="65"/>
      <c r="EA5" s="65"/>
      <c r="EB5" s="65"/>
      <c r="EC5" s="79" t="s">
        <v>67</v>
      </c>
      <c r="ED5" s="80"/>
      <c r="EE5" s="80"/>
      <c r="EF5" s="80"/>
      <c r="EG5" s="82" t="s">
        <v>36</v>
      </c>
      <c r="EH5" s="65" t="s">
        <v>68</v>
      </c>
      <c r="EI5" s="65"/>
      <c r="EJ5" s="65"/>
      <c r="EK5" s="65"/>
      <c r="EL5" s="79" t="s">
        <v>69</v>
      </c>
      <c r="EM5" s="80"/>
      <c r="EN5" s="80"/>
      <c r="EO5" s="80"/>
      <c r="EP5" s="82" t="s">
        <v>36</v>
      </c>
      <c r="EQ5" s="65" t="s">
        <v>70</v>
      </c>
      <c r="ER5" s="65"/>
      <c r="ES5" s="65"/>
      <c r="ET5" s="65"/>
      <c r="EU5" s="79" t="s">
        <v>71</v>
      </c>
      <c r="EV5" s="80"/>
      <c r="EW5" s="80"/>
      <c r="EX5" s="80"/>
      <c r="EY5" s="82" t="s">
        <v>36</v>
      </c>
      <c r="EZ5" s="65" t="s">
        <v>72</v>
      </c>
      <c r="FA5" s="65"/>
      <c r="FB5" s="65"/>
      <c r="FC5" s="65"/>
      <c r="FD5" s="79" t="s">
        <v>73</v>
      </c>
      <c r="FE5" s="80"/>
      <c r="FF5" s="80"/>
      <c r="FG5" s="80"/>
      <c r="FH5" s="82" t="s">
        <v>36</v>
      </c>
      <c r="FI5" s="82"/>
      <c r="FJ5" s="82"/>
      <c r="FK5" s="82"/>
      <c r="FL5" s="68"/>
      <c r="FM5" s="82"/>
      <c r="FN5" s="90"/>
      <c r="FO5" s="87"/>
      <c r="FP5" s="87"/>
      <c r="FQ5" s="87"/>
      <c r="FR5" s="72"/>
      <c r="FS5" s="82"/>
      <c r="FT5" s="91"/>
      <c r="FU5" s="59" t="s">
        <v>74</v>
      </c>
      <c r="FV5" s="59" t="s">
        <v>75</v>
      </c>
      <c r="FW5" s="63" t="s">
        <v>76</v>
      </c>
      <c r="FX5" s="59" t="s">
        <v>77</v>
      </c>
      <c r="FY5" s="99"/>
      <c r="FZ5" s="100"/>
      <c r="GA5" s="101"/>
    </row>
    <row r="6" s="52" customFormat="1" ht="20" customHeight="1" spans="1:183">
      <c r="A6" s="66"/>
      <c r="B6" s="67"/>
      <c r="C6" s="66" t="s">
        <v>32</v>
      </c>
      <c r="D6" s="66" t="s">
        <v>33</v>
      </c>
      <c r="E6" s="66" t="s">
        <v>34</v>
      </c>
      <c r="F6" s="68" t="s">
        <v>35</v>
      </c>
      <c r="G6" s="66" t="s">
        <v>32</v>
      </c>
      <c r="H6" s="66" t="s">
        <v>33</v>
      </c>
      <c r="I6" s="66" t="s">
        <v>34</v>
      </c>
      <c r="J6" s="68" t="s">
        <v>35</v>
      </c>
      <c r="K6" s="68"/>
      <c r="L6" s="65" t="s">
        <v>32</v>
      </c>
      <c r="M6" s="65" t="s">
        <v>33</v>
      </c>
      <c r="N6" s="65" t="s">
        <v>34</v>
      </c>
      <c r="O6" s="65" t="s">
        <v>35</v>
      </c>
      <c r="P6" s="66" t="s">
        <v>32</v>
      </c>
      <c r="Q6" s="66" t="s">
        <v>33</v>
      </c>
      <c r="R6" s="66" t="s">
        <v>34</v>
      </c>
      <c r="S6" s="68" t="s">
        <v>35</v>
      </c>
      <c r="T6" s="68"/>
      <c r="U6" s="65" t="s">
        <v>32</v>
      </c>
      <c r="V6" s="65" t="s">
        <v>33</v>
      </c>
      <c r="W6" s="65" t="s">
        <v>34</v>
      </c>
      <c r="X6" s="65" t="s">
        <v>35</v>
      </c>
      <c r="Y6" s="66" t="s">
        <v>32</v>
      </c>
      <c r="Z6" s="66" t="s">
        <v>33</v>
      </c>
      <c r="AA6" s="66" t="s">
        <v>34</v>
      </c>
      <c r="AB6" s="68" t="s">
        <v>35</v>
      </c>
      <c r="AC6" s="68"/>
      <c r="AD6" s="65" t="s">
        <v>32</v>
      </c>
      <c r="AE6" s="65" t="s">
        <v>33</v>
      </c>
      <c r="AF6" s="65" t="s">
        <v>34</v>
      </c>
      <c r="AG6" s="65" t="s">
        <v>35</v>
      </c>
      <c r="AH6" s="66" t="s">
        <v>32</v>
      </c>
      <c r="AI6" s="66" t="s">
        <v>33</v>
      </c>
      <c r="AJ6" s="66" t="s">
        <v>34</v>
      </c>
      <c r="AK6" s="68" t="s">
        <v>35</v>
      </c>
      <c r="AL6" s="68"/>
      <c r="AM6" s="65" t="s">
        <v>32</v>
      </c>
      <c r="AN6" s="65" t="s">
        <v>33</v>
      </c>
      <c r="AO6" s="65" t="s">
        <v>34</v>
      </c>
      <c r="AP6" s="65" t="s">
        <v>35</v>
      </c>
      <c r="AQ6" s="66" t="s">
        <v>32</v>
      </c>
      <c r="AR6" s="66" t="s">
        <v>33</v>
      </c>
      <c r="AS6" s="66" t="s">
        <v>34</v>
      </c>
      <c r="AT6" s="68" t="s">
        <v>35</v>
      </c>
      <c r="AU6" s="68"/>
      <c r="AV6" s="65" t="s">
        <v>32</v>
      </c>
      <c r="AW6" s="65" t="s">
        <v>33</v>
      </c>
      <c r="AX6" s="65" t="s">
        <v>34</v>
      </c>
      <c r="AY6" s="65" t="s">
        <v>35</v>
      </c>
      <c r="AZ6" s="66" t="s">
        <v>32</v>
      </c>
      <c r="BA6" s="66" t="s">
        <v>33</v>
      </c>
      <c r="BB6" s="66" t="s">
        <v>34</v>
      </c>
      <c r="BC6" s="68" t="s">
        <v>35</v>
      </c>
      <c r="BD6" s="68"/>
      <c r="BE6" s="65" t="s">
        <v>32</v>
      </c>
      <c r="BF6" s="65" t="s">
        <v>33</v>
      </c>
      <c r="BG6" s="65" t="s">
        <v>34</v>
      </c>
      <c r="BH6" s="65" t="s">
        <v>35</v>
      </c>
      <c r="BI6" s="66" t="s">
        <v>32</v>
      </c>
      <c r="BJ6" s="66" t="s">
        <v>33</v>
      </c>
      <c r="BK6" s="66" t="s">
        <v>34</v>
      </c>
      <c r="BL6" s="68" t="s">
        <v>35</v>
      </c>
      <c r="BM6" s="68"/>
      <c r="BN6" s="65" t="s">
        <v>32</v>
      </c>
      <c r="BO6" s="65" t="s">
        <v>33</v>
      </c>
      <c r="BP6" s="65" t="s">
        <v>34</v>
      </c>
      <c r="BQ6" s="65" t="s">
        <v>35</v>
      </c>
      <c r="BR6" s="66" t="s">
        <v>32</v>
      </c>
      <c r="BS6" s="66" t="s">
        <v>33</v>
      </c>
      <c r="BT6" s="66" t="s">
        <v>34</v>
      </c>
      <c r="BU6" s="68" t="s">
        <v>35</v>
      </c>
      <c r="BV6" s="68"/>
      <c r="BW6" s="65" t="s">
        <v>32</v>
      </c>
      <c r="BX6" s="65" t="s">
        <v>33</v>
      </c>
      <c r="BY6" s="65" t="s">
        <v>34</v>
      </c>
      <c r="BZ6" s="65" t="s">
        <v>35</v>
      </c>
      <c r="CA6" s="66" t="s">
        <v>32</v>
      </c>
      <c r="CB6" s="66" t="s">
        <v>33</v>
      </c>
      <c r="CC6" s="66" t="s">
        <v>34</v>
      </c>
      <c r="CD6" s="68" t="s">
        <v>35</v>
      </c>
      <c r="CE6" s="68"/>
      <c r="CF6" s="65" t="s">
        <v>32</v>
      </c>
      <c r="CG6" s="65" t="s">
        <v>33</v>
      </c>
      <c r="CH6" s="65" t="s">
        <v>34</v>
      </c>
      <c r="CI6" s="65" t="s">
        <v>35</v>
      </c>
      <c r="CJ6" s="66" t="s">
        <v>32</v>
      </c>
      <c r="CK6" s="66" t="s">
        <v>33</v>
      </c>
      <c r="CL6" s="66" t="s">
        <v>34</v>
      </c>
      <c r="CM6" s="68" t="s">
        <v>35</v>
      </c>
      <c r="CN6" s="68"/>
      <c r="CO6" s="65" t="s">
        <v>32</v>
      </c>
      <c r="CP6" s="65" t="s">
        <v>33</v>
      </c>
      <c r="CQ6" s="65" t="s">
        <v>34</v>
      </c>
      <c r="CR6" s="65" t="s">
        <v>35</v>
      </c>
      <c r="CS6" s="66" t="s">
        <v>32</v>
      </c>
      <c r="CT6" s="66" t="s">
        <v>33</v>
      </c>
      <c r="CU6" s="66" t="s">
        <v>34</v>
      </c>
      <c r="CV6" s="68" t="s">
        <v>35</v>
      </c>
      <c r="CW6" s="68"/>
      <c r="CX6" s="65" t="s">
        <v>32</v>
      </c>
      <c r="CY6" s="65" t="s">
        <v>33</v>
      </c>
      <c r="CZ6" s="65" t="s">
        <v>34</v>
      </c>
      <c r="DA6" s="65" t="s">
        <v>35</v>
      </c>
      <c r="DB6" s="66" t="s">
        <v>32</v>
      </c>
      <c r="DC6" s="66" t="s">
        <v>33</v>
      </c>
      <c r="DD6" s="66" t="s">
        <v>34</v>
      </c>
      <c r="DE6" s="68" t="s">
        <v>35</v>
      </c>
      <c r="DF6" s="68"/>
      <c r="DG6" s="65" t="s">
        <v>32</v>
      </c>
      <c r="DH6" s="65" t="s">
        <v>33</v>
      </c>
      <c r="DI6" s="65" t="s">
        <v>34</v>
      </c>
      <c r="DJ6" s="65" t="s">
        <v>35</v>
      </c>
      <c r="DK6" s="66" t="s">
        <v>32</v>
      </c>
      <c r="DL6" s="66" t="s">
        <v>33</v>
      </c>
      <c r="DM6" s="66" t="s">
        <v>34</v>
      </c>
      <c r="DN6" s="68" t="s">
        <v>35</v>
      </c>
      <c r="DO6" s="68"/>
      <c r="DP6" s="65" t="s">
        <v>32</v>
      </c>
      <c r="DQ6" s="65" t="s">
        <v>33</v>
      </c>
      <c r="DR6" s="65" t="s">
        <v>34</v>
      </c>
      <c r="DS6" s="65" t="s">
        <v>35</v>
      </c>
      <c r="DT6" s="66" t="s">
        <v>32</v>
      </c>
      <c r="DU6" s="66" t="s">
        <v>33</v>
      </c>
      <c r="DV6" s="66" t="s">
        <v>34</v>
      </c>
      <c r="DW6" s="68" t="s">
        <v>35</v>
      </c>
      <c r="DX6" s="68"/>
      <c r="DY6" s="66" t="s">
        <v>32</v>
      </c>
      <c r="DZ6" s="66" t="s">
        <v>33</v>
      </c>
      <c r="EA6" s="66" t="s">
        <v>34</v>
      </c>
      <c r="EB6" s="68" t="s">
        <v>35</v>
      </c>
      <c r="EC6" s="65" t="s">
        <v>32</v>
      </c>
      <c r="ED6" s="65" t="s">
        <v>33</v>
      </c>
      <c r="EE6" s="65" t="s">
        <v>34</v>
      </c>
      <c r="EF6" s="79" t="s">
        <v>35</v>
      </c>
      <c r="EG6" s="82"/>
      <c r="EH6" s="86" t="s">
        <v>32</v>
      </c>
      <c r="EI6" s="66" t="s">
        <v>33</v>
      </c>
      <c r="EJ6" s="66" t="s">
        <v>34</v>
      </c>
      <c r="EK6" s="68" t="s">
        <v>35</v>
      </c>
      <c r="EL6" s="65" t="s">
        <v>32</v>
      </c>
      <c r="EM6" s="65" t="s">
        <v>33</v>
      </c>
      <c r="EN6" s="65" t="s">
        <v>34</v>
      </c>
      <c r="EO6" s="65" t="s">
        <v>35</v>
      </c>
      <c r="EP6" s="82"/>
      <c r="EQ6" s="66" t="s">
        <v>32</v>
      </c>
      <c r="ER6" s="66" t="s">
        <v>33</v>
      </c>
      <c r="ES6" s="66" t="s">
        <v>34</v>
      </c>
      <c r="ET6" s="68" t="s">
        <v>35</v>
      </c>
      <c r="EU6" s="65" t="s">
        <v>32</v>
      </c>
      <c r="EV6" s="65" t="s">
        <v>33</v>
      </c>
      <c r="EW6" s="65" t="s">
        <v>34</v>
      </c>
      <c r="EX6" s="65" t="s">
        <v>35</v>
      </c>
      <c r="EY6" s="82"/>
      <c r="EZ6" s="66" t="s">
        <v>32</v>
      </c>
      <c r="FA6" s="66" t="s">
        <v>33</v>
      </c>
      <c r="FB6" s="66" t="s">
        <v>34</v>
      </c>
      <c r="FC6" s="68" t="s">
        <v>35</v>
      </c>
      <c r="FD6" s="65" t="s">
        <v>32</v>
      </c>
      <c r="FE6" s="65" t="s">
        <v>33</v>
      </c>
      <c r="FF6" s="65" t="s">
        <v>34</v>
      </c>
      <c r="FG6" s="65" t="s">
        <v>35</v>
      </c>
      <c r="FH6" s="82"/>
      <c r="FI6" s="65" t="s">
        <v>37</v>
      </c>
      <c r="FJ6" s="69" t="s">
        <v>37</v>
      </c>
      <c r="FK6" s="69" t="s">
        <v>37</v>
      </c>
      <c r="FL6" s="69" t="s">
        <v>37</v>
      </c>
      <c r="FM6" s="69" t="s">
        <v>37</v>
      </c>
      <c r="FN6" s="90"/>
      <c r="FO6" s="68"/>
      <c r="FP6" s="68"/>
      <c r="FQ6" s="68"/>
      <c r="FR6" s="92"/>
      <c r="FS6" s="82"/>
      <c r="FT6" s="93"/>
      <c r="FU6" s="63"/>
      <c r="FV6" s="63"/>
      <c r="FW6" s="102"/>
      <c r="FX6" s="63"/>
      <c r="FY6" s="103"/>
      <c r="FZ6" s="104"/>
      <c r="GA6" s="105"/>
    </row>
    <row r="7" s="1" customFormat="1" ht="20" customHeight="1" spans="1:183">
      <c r="A7" s="69">
        <v>1</v>
      </c>
      <c r="B7" s="70" t="s">
        <v>104</v>
      </c>
      <c r="C7" s="69"/>
      <c r="D7" s="69"/>
      <c r="E7" s="69"/>
      <c r="F7" s="69"/>
      <c r="G7" s="69"/>
      <c r="H7" s="69"/>
      <c r="I7" s="69"/>
      <c r="J7" s="81"/>
      <c r="K7" s="81"/>
      <c r="L7" s="69"/>
      <c r="M7" s="69"/>
      <c r="N7" s="69"/>
      <c r="O7" s="69"/>
      <c r="P7" s="69"/>
      <c r="Q7" s="69"/>
      <c r="R7" s="69"/>
      <c r="S7" s="69"/>
      <c r="T7" s="81"/>
      <c r="U7" s="69"/>
      <c r="V7" s="69"/>
      <c r="W7" s="69"/>
      <c r="X7" s="69"/>
      <c r="Y7" s="69"/>
      <c r="Z7" s="69"/>
      <c r="AA7" s="69"/>
      <c r="AB7" s="69"/>
      <c r="AC7" s="81"/>
      <c r="AD7" s="69"/>
      <c r="AE7" s="69"/>
      <c r="AF7" s="69"/>
      <c r="AG7" s="69"/>
      <c r="AH7" s="69"/>
      <c r="AI7" s="69"/>
      <c r="AJ7" s="69"/>
      <c r="AK7" s="69"/>
      <c r="AL7" s="81"/>
      <c r="AM7" s="69"/>
      <c r="AN7" s="69"/>
      <c r="AO7" s="69"/>
      <c r="AP7" s="69"/>
      <c r="AQ7" s="69"/>
      <c r="AR7" s="69"/>
      <c r="AS7" s="69"/>
      <c r="AT7" s="69"/>
      <c r="AU7" s="81"/>
      <c r="AV7" s="69"/>
      <c r="AW7" s="69"/>
      <c r="AX7" s="69"/>
      <c r="AY7" s="69"/>
      <c r="AZ7" s="69"/>
      <c r="BA7" s="69"/>
      <c r="BB7" s="69"/>
      <c r="BC7" s="69"/>
      <c r="BD7" s="81"/>
      <c r="BE7" s="69"/>
      <c r="BF7" s="69"/>
      <c r="BG7" s="69"/>
      <c r="BH7" s="69"/>
      <c r="BI7" s="69"/>
      <c r="BJ7" s="69"/>
      <c r="BK7" s="69"/>
      <c r="BL7" s="69"/>
      <c r="BM7" s="81"/>
      <c r="BN7" s="69"/>
      <c r="BO7" s="69"/>
      <c r="BP7" s="69"/>
      <c r="BQ7" s="69"/>
      <c r="BR7" s="69"/>
      <c r="BS7" s="69"/>
      <c r="BT7" s="69"/>
      <c r="BU7" s="69"/>
      <c r="BV7" s="81"/>
      <c r="BW7" s="69"/>
      <c r="BX7" s="69"/>
      <c r="BY7" s="69"/>
      <c r="BZ7" s="69"/>
      <c r="CA7" s="69"/>
      <c r="CB7" s="69"/>
      <c r="CC7" s="69"/>
      <c r="CD7" s="69"/>
      <c r="CE7" s="81"/>
      <c r="CF7" s="69"/>
      <c r="CG7" s="69"/>
      <c r="CH7" s="69"/>
      <c r="CI7" s="69"/>
      <c r="CJ7" s="69"/>
      <c r="CK7" s="69"/>
      <c r="CL7" s="69"/>
      <c r="CM7" s="69"/>
      <c r="CN7" s="81"/>
      <c r="CO7" s="69"/>
      <c r="CP7" s="69"/>
      <c r="CQ7" s="69"/>
      <c r="CR7" s="69"/>
      <c r="CS7" s="69"/>
      <c r="CT7" s="69"/>
      <c r="CU7" s="69"/>
      <c r="CV7" s="69"/>
      <c r="CW7" s="81"/>
      <c r="CX7" s="69">
        <v>268</v>
      </c>
      <c r="CY7" s="69"/>
      <c r="CZ7" s="69"/>
      <c r="DA7" s="69"/>
      <c r="DB7" s="69">
        <v>102</v>
      </c>
      <c r="DC7" s="69"/>
      <c r="DD7" s="69"/>
      <c r="DE7" s="69"/>
      <c r="DF7" s="81">
        <v>56</v>
      </c>
      <c r="DG7" s="69">
        <v>102</v>
      </c>
      <c r="DH7" s="69"/>
      <c r="DI7" s="69"/>
      <c r="DJ7" s="69"/>
      <c r="DK7" s="69">
        <v>212</v>
      </c>
      <c r="DL7" s="69"/>
      <c r="DM7" s="69"/>
      <c r="DN7" s="69"/>
      <c r="DO7" s="81"/>
      <c r="DP7" s="69">
        <v>232</v>
      </c>
      <c r="DQ7" s="69"/>
      <c r="DR7" s="69"/>
      <c r="DS7" s="69"/>
      <c r="DT7" s="69">
        <v>208</v>
      </c>
      <c r="DU7" s="69"/>
      <c r="DV7" s="69"/>
      <c r="DW7" s="69"/>
      <c r="DX7" s="81"/>
      <c r="DY7" s="69">
        <v>289</v>
      </c>
      <c r="DZ7" s="69"/>
      <c r="EA7" s="69"/>
      <c r="EB7" s="69"/>
      <c r="EC7" s="69">
        <v>378</v>
      </c>
      <c r="ED7" s="69"/>
      <c r="EE7" s="69"/>
      <c r="EF7" s="69"/>
      <c r="EG7" s="81"/>
      <c r="EH7" s="69">
        <v>192</v>
      </c>
      <c r="EI7" s="69"/>
      <c r="EJ7" s="69"/>
      <c r="EK7" s="69"/>
      <c r="EL7" s="69">
        <v>300</v>
      </c>
      <c r="EM7" s="69"/>
      <c r="EN7" s="69"/>
      <c r="EO7" s="69"/>
      <c r="EP7" s="81"/>
      <c r="EQ7" s="69">
        <v>289</v>
      </c>
      <c r="ER7" s="69"/>
      <c r="ES7" s="69"/>
      <c r="ET7" s="69"/>
      <c r="EU7" s="69">
        <v>306</v>
      </c>
      <c r="EV7" s="69"/>
      <c r="EW7" s="69"/>
      <c r="EX7" s="69"/>
      <c r="EY7" s="81">
        <v>28</v>
      </c>
      <c r="EZ7" s="69">
        <v>306</v>
      </c>
      <c r="FA7" s="69"/>
      <c r="FB7" s="69"/>
      <c r="FC7" s="69"/>
      <c r="FD7" s="69">
        <v>234</v>
      </c>
      <c r="FE7" s="69"/>
      <c r="FF7" s="69"/>
      <c r="FG7" s="69"/>
      <c r="FH7" s="81">
        <v>72</v>
      </c>
      <c r="FI7" s="69">
        <f t="shared" ref="FI7:FI10" si="0">SUM(C7+G7+L7+P7+U7+Y7+AD7+AH7+AM7+AQ7+AV7+AZ7+BE7+BI7+BN7+BR7+BW7+CA7+CF7+CO7+CS7+CX7+DB7+DG7+DK7+DP7+DT7+DY7+EC7+EH7+EL7+EQ7+EU7+EZ7+FD7+CJ7)</f>
        <v>3418</v>
      </c>
      <c r="FJ7" s="69">
        <f t="shared" ref="FJ7:FJ9" si="1">SUM(D7+H7+M7+Q7+V7+Z7+AE7+AI7+AN7+AR7+AW7+BA7+BF7+BJ7+BO7+BS7+BX7+CB7+CG7+CK7+CP7+CT7+CY7+DC7+DH7+DL7+DQ7+DU7+DZ7+ED7+EI7+EM7+ER7+EV7+FA7+FE7)</f>
        <v>0</v>
      </c>
      <c r="FK7" s="69">
        <f t="shared" ref="FK7:FK9" si="2">SUM(E7+I7+N7+R7+W7+AA7+AJ7+AO7+AS7+AX7+BB7+BG7+BK7+BP7+BT7+BY7+CC7+CH7+CL7+CQ7+CU7+CZ7+DD7+DI7+DM7+DR7+DV7+EA7+EE7+EJ7+EN7+ES7+EW7+FB7+FF7+AF7)</f>
        <v>0</v>
      </c>
      <c r="FL7" s="69">
        <f t="shared" ref="FL7:FL9" si="3">SUM(F7+J7+O7+S7+X7+AB7+AG7+AK7+AP7+AT7+AY7+BC7+BH7+BL7+BQ7+BU7+BZ7+CD7+CI7+CM7+CR7+CV7+DA7+DE7+DJ7+DN7+DS7+DW7+EB7+EF7+EK7+EO7+ET7+EX7+FC7+FG7)</f>
        <v>0</v>
      </c>
      <c r="FM7" s="69">
        <f t="shared" ref="FM7:FM9" si="4">SUM(K7+T7+AC7+AL7+AU7+BD7+BM7+BV7+CE7+CN7+CW7+DF7+DO7+DX7+EG7+EP7+EY7+FH7)</f>
        <v>156</v>
      </c>
      <c r="FN7" s="90">
        <f t="shared" ref="FN7:FN10" si="5">SUM(FI7+FJ7+FK7+FL7+FM7)</f>
        <v>3574</v>
      </c>
      <c r="FO7" s="81"/>
      <c r="FP7" s="81"/>
      <c r="FQ7" s="81"/>
      <c r="FR7" s="81"/>
      <c r="FS7" s="81"/>
      <c r="FT7" s="81"/>
      <c r="FU7" s="81"/>
      <c r="FV7" s="81"/>
      <c r="FW7" s="69"/>
      <c r="FX7" s="69"/>
      <c r="FY7" s="46">
        <v>42736</v>
      </c>
      <c r="FZ7" s="106">
        <f t="shared" ref="FZ7:FZ9" si="6">SUM(FN7+FO7+FP7+FQ7+FR7+FS7+FT7+FU7+FV7+FW7+FX7)</f>
        <v>3574</v>
      </c>
      <c r="GA7" s="11">
        <v>4</v>
      </c>
    </row>
    <row r="8" s="1" customFormat="1" ht="20" customHeight="1" spans="1:183">
      <c r="A8" s="69">
        <v>2</v>
      </c>
      <c r="B8" s="69" t="s">
        <v>105</v>
      </c>
      <c r="C8" s="69"/>
      <c r="D8" s="69"/>
      <c r="E8" s="69"/>
      <c r="F8" s="69"/>
      <c r="G8" s="69"/>
      <c r="H8" s="69"/>
      <c r="I8" s="69"/>
      <c r="J8" s="81"/>
      <c r="K8" s="81"/>
      <c r="L8" s="69"/>
      <c r="M8" s="69"/>
      <c r="N8" s="69"/>
      <c r="O8" s="69"/>
      <c r="P8" s="69"/>
      <c r="Q8" s="69"/>
      <c r="R8" s="69"/>
      <c r="S8" s="69"/>
      <c r="T8" s="81"/>
      <c r="U8" s="69"/>
      <c r="V8" s="69"/>
      <c r="W8" s="69"/>
      <c r="X8" s="69"/>
      <c r="Y8" s="69"/>
      <c r="Z8" s="69"/>
      <c r="AA8" s="69"/>
      <c r="AB8" s="69"/>
      <c r="AC8" s="81"/>
      <c r="AD8" s="69"/>
      <c r="AE8" s="69"/>
      <c r="AF8" s="69"/>
      <c r="AG8" s="69"/>
      <c r="AH8" s="69"/>
      <c r="AI8" s="69"/>
      <c r="AJ8" s="69"/>
      <c r="AK8" s="69"/>
      <c r="AL8" s="81"/>
      <c r="AM8" s="69"/>
      <c r="AN8" s="69"/>
      <c r="AO8" s="69"/>
      <c r="AP8" s="69"/>
      <c r="AQ8" s="69"/>
      <c r="AR8" s="69"/>
      <c r="AS8" s="69"/>
      <c r="AT8" s="69"/>
      <c r="AU8" s="81"/>
      <c r="AV8" s="69"/>
      <c r="AW8" s="69"/>
      <c r="AX8" s="69"/>
      <c r="AY8" s="69"/>
      <c r="AZ8" s="69"/>
      <c r="BA8" s="69"/>
      <c r="BB8" s="69"/>
      <c r="BC8" s="69"/>
      <c r="BD8" s="81"/>
      <c r="BE8" s="69"/>
      <c r="BF8" s="69"/>
      <c r="BG8" s="69"/>
      <c r="BH8" s="69"/>
      <c r="BI8" s="69"/>
      <c r="BJ8" s="69"/>
      <c r="BK8" s="69"/>
      <c r="BL8" s="69"/>
      <c r="BM8" s="81"/>
      <c r="BN8" s="69"/>
      <c r="BO8" s="69"/>
      <c r="BP8" s="69"/>
      <c r="BQ8" s="69"/>
      <c r="BR8" s="69"/>
      <c r="BS8" s="69"/>
      <c r="BT8" s="69"/>
      <c r="BU8" s="69"/>
      <c r="BV8" s="81"/>
      <c r="BW8" s="69"/>
      <c r="BX8" s="69"/>
      <c r="BY8" s="69"/>
      <c r="BZ8" s="69"/>
      <c r="CA8" s="69"/>
      <c r="CB8" s="69"/>
      <c r="CC8" s="69"/>
      <c r="CD8" s="69"/>
      <c r="CE8" s="81"/>
      <c r="CF8" s="69"/>
      <c r="CG8" s="69"/>
      <c r="CH8" s="69"/>
      <c r="CI8" s="69"/>
      <c r="CJ8" s="69"/>
      <c r="CK8" s="69"/>
      <c r="CL8" s="69"/>
      <c r="CM8" s="69"/>
      <c r="CN8" s="81"/>
      <c r="CO8" s="69"/>
      <c r="CP8" s="69"/>
      <c r="CQ8" s="69"/>
      <c r="CR8" s="69"/>
      <c r="CS8" s="69"/>
      <c r="CT8" s="69"/>
      <c r="CU8" s="69"/>
      <c r="CV8" s="69"/>
      <c r="CW8" s="81"/>
      <c r="CX8" s="69"/>
      <c r="CY8" s="69"/>
      <c r="CZ8" s="69"/>
      <c r="DA8" s="69"/>
      <c r="DB8" s="69"/>
      <c r="DC8" s="69"/>
      <c r="DD8" s="69"/>
      <c r="DE8" s="69"/>
      <c r="DF8" s="81"/>
      <c r="DG8" s="69">
        <v>102</v>
      </c>
      <c r="DH8" s="69"/>
      <c r="DI8" s="69"/>
      <c r="DJ8" s="69"/>
      <c r="DK8" s="69">
        <v>208</v>
      </c>
      <c r="DL8" s="69"/>
      <c r="DM8" s="69"/>
      <c r="DN8" s="69"/>
      <c r="DO8" s="81"/>
      <c r="DP8" s="69">
        <v>272</v>
      </c>
      <c r="DQ8" s="69"/>
      <c r="DR8" s="69"/>
      <c r="DS8" s="69"/>
      <c r="DT8" s="69">
        <v>288</v>
      </c>
      <c r="DU8" s="69"/>
      <c r="DV8" s="69"/>
      <c r="DW8" s="69"/>
      <c r="DX8" s="81"/>
      <c r="DY8" s="69">
        <v>272</v>
      </c>
      <c r="DZ8" s="69"/>
      <c r="EA8" s="69"/>
      <c r="EB8" s="69"/>
      <c r="EC8" s="69">
        <v>208</v>
      </c>
      <c r="ED8" s="69"/>
      <c r="EE8" s="69"/>
      <c r="EF8" s="69"/>
      <c r="EG8" s="81"/>
      <c r="EH8" s="69">
        <v>300</v>
      </c>
      <c r="EI8" s="69"/>
      <c r="EJ8" s="69"/>
      <c r="EK8" s="69"/>
      <c r="EL8" s="69">
        <v>300</v>
      </c>
      <c r="EM8" s="69"/>
      <c r="EN8" s="69"/>
      <c r="EO8" s="69"/>
      <c r="EP8" s="81"/>
      <c r="EQ8" s="69">
        <v>255</v>
      </c>
      <c r="ER8" s="69"/>
      <c r="ES8" s="69"/>
      <c r="ET8" s="69"/>
      <c r="EU8" s="69">
        <v>208</v>
      </c>
      <c r="EV8" s="69"/>
      <c r="EW8" s="69"/>
      <c r="EX8" s="69"/>
      <c r="EY8" s="81"/>
      <c r="EZ8" s="69">
        <v>272</v>
      </c>
      <c r="FA8" s="69"/>
      <c r="FB8" s="69"/>
      <c r="FC8" s="69"/>
      <c r="FD8" s="69">
        <v>272</v>
      </c>
      <c r="FE8" s="69"/>
      <c r="FF8" s="69"/>
      <c r="FG8" s="69"/>
      <c r="FH8" s="81"/>
      <c r="FI8" s="69">
        <f t="shared" si="0"/>
        <v>2957</v>
      </c>
      <c r="FJ8" s="69">
        <f t="shared" si="1"/>
        <v>0</v>
      </c>
      <c r="FK8" s="69">
        <f t="shared" si="2"/>
        <v>0</v>
      </c>
      <c r="FL8" s="69">
        <f t="shared" si="3"/>
        <v>0</v>
      </c>
      <c r="FM8" s="69">
        <f t="shared" si="4"/>
        <v>0</v>
      </c>
      <c r="FN8" s="90">
        <f t="shared" si="5"/>
        <v>2957</v>
      </c>
      <c r="FO8" s="81"/>
      <c r="FP8" s="81"/>
      <c r="FQ8" s="81">
        <v>100</v>
      </c>
      <c r="FR8" s="81"/>
      <c r="FS8" s="81"/>
      <c r="FT8" s="81"/>
      <c r="FU8" s="81"/>
      <c r="FV8" s="81"/>
      <c r="FW8" s="69"/>
      <c r="FX8" s="69"/>
      <c r="FY8" s="46">
        <v>43101</v>
      </c>
      <c r="FZ8" s="106">
        <f t="shared" si="6"/>
        <v>3057</v>
      </c>
      <c r="GA8" s="11">
        <v>8</v>
      </c>
    </row>
    <row r="9" s="1" customFormat="1" ht="20" customHeight="1" spans="1:183">
      <c r="A9" s="69">
        <v>3</v>
      </c>
      <c r="B9" s="70" t="s">
        <v>106</v>
      </c>
      <c r="C9" s="69"/>
      <c r="D9" s="69"/>
      <c r="E9" s="69"/>
      <c r="F9" s="69"/>
      <c r="G9" s="69"/>
      <c r="H9" s="69"/>
      <c r="I9" s="69"/>
      <c r="J9" s="81"/>
      <c r="K9" s="81"/>
      <c r="L9" s="69"/>
      <c r="M9" s="69"/>
      <c r="N9" s="69"/>
      <c r="O9" s="69"/>
      <c r="P9" s="69"/>
      <c r="Q9" s="69"/>
      <c r="R9" s="69"/>
      <c r="S9" s="69"/>
      <c r="T9" s="81"/>
      <c r="U9" s="69"/>
      <c r="V9" s="69"/>
      <c r="W9" s="69"/>
      <c r="X9" s="69"/>
      <c r="Y9" s="69"/>
      <c r="Z9" s="69"/>
      <c r="AA9" s="69"/>
      <c r="AB9" s="69"/>
      <c r="AC9" s="81"/>
      <c r="AD9" s="69"/>
      <c r="AE9" s="69"/>
      <c r="AF9" s="69"/>
      <c r="AG9" s="69"/>
      <c r="AH9" s="69"/>
      <c r="AI9" s="69"/>
      <c r="AJ9" s="69"/>
      <c r="AK9" s="69"/>
      <c r="AL9" s="81"/>
      <c r="AM9" s="69"/>
      <c r="AN9" s="69"/>
      <c r="AO9" s="69"/>
      <c r="AP9" s="69"/>
      <c r="AQ9" s="69"/>
      <c r="AR9" s="69"/>
      <c r="AS9" s="69"/>
      <c r="AT9" s="69"/>
      <c r="AU9" s="81"/>
      <c r="AV9" s="69"/>
      <c r="AW9" s="69"/>
      <c r="AX9" s="69"/>
      <c r="AY9" s="69"/>
      <c r="AZ9" s="69"/>
      <c r="BA9" s="69"/>
      <c r="BB9" s="69"/>
      <c r="BC9" s="69"/>
      <c r="BD9" s="81"/>
      <c r="BE9" s="69"/>
      <c r="BF9" s="69"/>
      <c r="BG9" s="69"/>
      <c r="BH9" s="69"/>
      <c r="BI9" s="69"/>
      <c r="BJ9" s="69"/>
      <c r="BK9" s="69"/>
      <c r="BL9" s="69"/>
      <c r="BM9" s="81"/>
      <c r="BN9" s="69"/>
      <c r="BO9" s="69"/>
      <c r="BP9" s="69"/>
      <c r="BQ9" s="69"/>
      <c r="BR9" s="69"/>
      <c r="BS9" s="69"/>
      <c r="BT9" s="69"/>
      <c r="BU9" s="69"/>
      <c r="BV9" s="81"/>
      <c r="BW9" s="69"/>
      <c r="BX9" s="69"/>
      <c r="BY9" s="69"/>
      <c r="BZ9" s="69"/>
      <c r="CA9" s="69"/>
      <c r="CB9" s="69"/>
      <c r="CC9" s="69"/>
      <c r="CD9" s="69"/>
      <c r="CE9" s="81"/>
      <c r="CF9" s="69"/>
      <c r="CG9" s="69"/>
      <c r="CH9" s="69"/>
      <c r="CI9" s="69"/>
      <c r="CJ9" s="69"/>
      <c r="CK9" s="69"/>
      <c r="CL9" s="69"/>
      <c r="CM9" s="69"/>
      <c r="CN9" s="81"/>
      <c r="CO9" s="69"/>
      <c r="CP9" s="69"/>
      <c r="CQ9" s="69"/>
      <c r="CR9" s="69"/>
      <c r="CS9" s="69"/>
      <c r="CT9" s="69"/>
      <c r="CU9" s="69"/>
      <c r="CV9" s="69"/>
      <c r="CW9" s="81"/>
      <c r="CX9" s="69"/>
      <c r="CY9" s="69"/>
      <c r="CZ9" s="69"/>
      <c r="DA9" s="69"/>
      <c r="DB9" s="69"/>
      <c r="DC9" s="69"/>
      <c r="DD9" s="69"/>
      <c r="DE9" s="69"/>
      <c r="DF9" s="81"/>
      <c r="DG9" s="69">
        <v>298</v>
      </c>
      <c r="DH9" s="69"/>
      <c r="DI9" s="69"/>
      <c r="DJ9" s="69"/>
      <c r="DK9" s="69">
        <v>248</v>
      </c>
      <c r="DL9" s="69"/>
      <c r="DM9" s="69"/>
      <c r="DN9" s="69"/>
      <c r="DO9" s="81">
        <v>64</v>
      </c>
      <c r="DP9" s="69">
        <v>182</v>
      </c>
      <c r="DQ9" s="69"/>
      <c r="DR9" s="69"/>
      <c r="DS9" s="69"/>
      <c r="DT9" s="69">
        <v>308</v>
      </c>
      <c r="DU9" s="69"/>
      <c r="DV9" s="69"/>
      <c r="DW9" s="69"/>
      <c r="DX9" s="81">
        <v>56</v>
      </c>
      <c r="DY9" s="69">
        <v>112</v>
      </c>
      <c r="DZ9" s="69"/>
      <c r="EA9" s="69"/>
      <c r="EB9" s="69"/>
      <c r="EC9" s="69">
        <v>302</v>
      </c>
      <c r="ED9" s="69"/>
      <c r="EE9" s="69"/>
      <c r="EF9" s="69"/>
      <c r="EG9" s="81">
        <v>72</v>
      </c>
      <c r="EH9" s="69">
        <v>168</v>
      </c>
      <c r="EI9" s="69"/>
      <c r="EJ9" s="69"/>
      <c r="EK9" s="69"/>
      <c r="EL9" s="69">
        <v>286</v>
      </c>
      <c r="EM9" s="69"/>
      <c r="EN9" s="69"/>
      <c r="EO9" s="69"/>
      <c r="EP9" s="81">
        <v>64</v>
      </c>
      <c r="EQ9" s="69">
        <v>160</v>
      </c>
      <c r="ER9" s="69"/>
      <c r="ES9" s="69"/>
      <c r="ET9" s="69"/>
      <c r="EU9" s="69">
        <v>176</v>
      </c>
      <c r="EV9" s="69">
        <v>32</v>
      </c>
      <c r="EW9" s="69"/>
      <c r="EX9" s="69"/>
      <c r="EY9" s="81">
        <v>48</v>
      </c>
      <c r="EZ9" s="69">
        <v>144</v>
      </c>
      <c r="FA9" s="69"/>
      <c r="FB9" s="69"/>
      <c r="FC9" s="69"/>
      <c r="FD9" s="69">
        <v>172</v>
      </c>
      <c r="FE9" s="69">
        <v>32</v>
      </c>
      <c r="FF9" s="69"/>
      <c r="FG9" s="69">
        <v>24</v>
      </c>
      <c r="FH9" s="81">
        <v>48</v>
      </c>
      <c r="FI9" s="69">
        <f t="shared" si="0"/>
        <v>2556</v>
      </c>
      <c r="FJ9" s="69">
        <f t="shared" si="1"/>
        <v>64</v>
      </c>
      <c r="FK9" s="69">
        <f t="shared" si="2"/>
        <v>0</v>
      </c>
      <c r="FL9" s="69">
        <f t="shared" si="3"/>
        <v>24</v>
      </c>
      <c r="FM9" s="69">
        <f t="shared" si="4"/>
        <v>352</v>
      </c>
      <c r="FN9" s="90">
        <f t="shared" si="5"/>
        <v>2996</v>
      </c>
      <c r="FO9" s="81"/>
      <c r="FP9" s="81"/>
      <c r="FQ9" s="81">
        <v>100</v>
      </c>
      <c r="FR9" s="81"/>
      <c r="FS9" s="81"/>
      <c r="FT9" s="81"/>
      <c r="FU9" s="81"/>
      <c r="FV9" s="81"/>
      <c r="FW9" s="69">
        <v>120</v>
      </c>
      <c r="FX9" s="69"/>
      <c r="FY9" s="46">
        <v>43101</v>
      </c>
      <c r="FZ9" s="106">
        <f t="shared" si="6"/>
        <v>3216</v>
      </c>
      <c r="GA9" s="11">
        <v>7</v>
      </c>
    </row>
    <row r="10" s="1" customFormat="1" ht="20" customHeight="1" spans="1:183">
      <c r="A10" s="69">
        <v>4</v>
      </c>
      <c r="B10" s="69" t="s">
        <v>107</v>
      </c>
      <c r="C10" s="69"/>
      <c r="D10" s="69"/>
      <c r="E10" s="69"/>
      <c r="F10" s="69"/>
      <c r="G10" s="69"/>
      <c r="H10" s="69"/>
      <c r="I10" s="69"/>
      <c r="J10" s="81"/>
      <c r="K10" s="81"/>
      <c r="L10" s="69"/>
      <c r="M10" s="69"/>
      <c r="N10" s="69"/>
      <c r="O10" s="69"/>
      <c r="P10" s="69"/>
      <c r="Q10" s="69"/>
      <c r="R10" s="69"/>
      <c r="S10" s="69"/>
      <c r="T10" s="81"/>
      <c r="U10" s="69"/>
      <c r="V10" s="69"/>
      <c r="W10" s="69"/>
      <c r="X10" s="69"/>
      <c r="Y10" s="69"/>
      <c r="Z10" s="69"/>
      <c r="AA10" s="69"/>
      <c r="AB10" s="69"/>
      <c r="AC10" s="81"/>
      <c r="AD10" s="69"/>
      <c r="AE10" s="69"/>
      <c r="AF10" s="69"/>
      <c r="AG10" s="69"/>
      <c r="AH10" s="69"/>
      <c r="AI10" s="69"/>
      <c r="AJ10" s="69"/>
      <c r="AK10" s="69"/>
      <c r="AL10" s="81"/>
      <c r="AM10" s="69"/>
      <c r="AN10" s="69"/>
      <c r="AO10" s="69"/>
      <c r="AP10" s="69"/>
      <c r="AQ10" s="69"/>
      <c r="AR10" s="69"/>
      <c r="AS10" s="69"/>
      <c r="AT10" s="69"/>
      <c r="AU10" s="81"/>
      <c r="AV10" s="69"/>
      <c r="AW10" s="69"/>
      <c r="AX10" s="69"/>
      <c r="AY10" s="69"/>
      <c r="AZ10" s="69"/>
      <c r="BA10" s="69"/>
      <c r="BB10" s="69"/>
      <c r="BC10" s="69"/>
      <c r="BD10" s="81"/>
      <c r="BE10" s="69"/>
      <c r="BF10" s="69"/>
      <c r="BG10" s="69"/>
      <c r="BH10" s="69"/>
      <c r="BI10" s="69"/>
      <c r="BJ10" s="69"/>
      <c r="BK10" s="69"/>
      <c r="BL10" s="69"/>
      <c r="BM10" s="81"/>
      <c r="BN10" s="69"/>
      <c r="BO10" s="69"/>
      <c r="BP10" s="69"/>
      <c r="BQ10" s="69"/>
      <c r="BR10" s="69"/>
      <c r="BS10" s="69"/>
      <c r="BT10" s="69"/>
      <c r="BU10" s="69"/>
      <c r="BV10" s="81"/>
      <c r="BW10" s="69"/>
      <c r="BX10" s="69"/>
      <c r="BY10" s="69"/>
      <c r="BZ10" s="69"/>
      <c r="CA10" s="69"/>
      <c r="CB10" s="69"/>
      <c r="CC10" s="69"/>
      <c r="CD10" s="69"/>
      <c r="CE10" s="81"/>
      <c r="CF10" s="69"/>
      <c r="CG10" s="69"/>
      <c r="CH10" s="69"/>
      <c r="CI10" s="69"/>
      <c r="CJ10" s="69"/>
      <c r="CK10" s="69"/>
      <c r="CL10" s="69"/>
      <c r="CM10" s="69"/>
      <c r="CN10" s="81"/>
      <c r="CO10" s="69"/>
      <c r="CP10" s="69"/>
      <c r="CQ10" s="69"/>
      <c r="CR10" s="69"/>
      <c r="CS10" s="69"/>
      <c r="CT10" s="69"/>
      <c r="CU10" s="69"/>
      <c r="CV10" s="69"/>
      <c r="CW10" s="81"/>
      <c r="CX10" s="69">
        <v>253</v>
      </c>
      <c r="CY10" s="69"/>
      <c r="CZ10" s="69"/>
      <c r="DA10" s="69"/>
      <c r="DB10" s="69">
        <v>113</v>
      </c>
      <c r="DC10" s="69"/>
      <c r="DD10" s="69"/>
      <c r="DE10" s="69"/>
      <c r="DF10" s="81">
        <v>48</v>
      </c>
      <c r="DG10" s="69">
        <v>119</v>
      </c>
      <c r="DH10" s="69"/>
      <c r="DI10" s="69"/>
      <c r="DJ10" s="69"/>
      <c r="DK10" s="69">
        <v>171</v>
      </c>
      <c r="DL10" s="69"/>
      <c r="DM10" s="69"/>
      <c r="DN10" s="69"/>
      <c r="DO10" s="81">
        <v>48</v>
      </c>
      <c r="DP10" s="69">
        <v>156</v>
      </c>
      <c r="DQ10" s="69"/>
      <c r="DR10" s="69"/>
      <c r="DS10" s="69"/>
      <c r="DT10" s="69">
        <v>184</v>
      </c>
      <c r="DU10" s="69"/>
      <c r="DV10" s="69"/>
      <c r="DW10" s="69"/>
      <c r="DX10" s="81">
        <v>30</v>
      </c>
      <c r="DY10" s="69">
        <v>153</v>
      </c>
      <c r="DZ10" s="69"/>
      <c r="EA10" s="69"/>
      <c r="EB10" s="69"/>
      <c r="EC10" s="69">
        <v>181</v>
      </c>
      <c r="ED10" s="69"/>
      <c r="EE10" s="69"/>
      <c r="EF10" s="69"/>
      <c r="EG10" s="81">
        <v>32</v>
      </c>
      <c r="EH10" s="69">
        <v>172</v>
      </c>
      <c r="EI10" s="69"/>
      <c r="EJ10" s="69"/>
      <c r="EK10" s="69"/>
      <c r="EL10" s="69">
        <v>203</v>
      </c>
      <c r="EM10" s="69"/>
      <c r="EN10" s="69"/>
      <c r="EO10" s="69"/>
      <c r="EP10" s="81">
        <v>24</v>
      </c>
      <c r="EQ10" s="69">
        <v>141</v>
      </c>
      <c r="ER10" s="69"/>
      <c r="ES10" s="69"/>
      <c r="ET10" s="69"/>
      <c r="EU10" s="69">
        <v>142</v>
      </c>
      <c r="EV10" s="69"/>
      <c r="EW10" s="69"/>
      <c r="EX10" s="69"/>
      <c r="EY10" s="81">
        <v>24</v>
      </c>
      <c r="EZ10" s="69">
        <v>134</v>
      </c>
      <c r="FA10" s="69"/>
      <c r="FB10" s="69"/>
      <c r="FC10" s="69"/>
      <c r="FD10" s="69">
        <v>131</v>
      </c>
      <c r="FE10" s="69">
        <v>32</v>
      </c>
      <c r="FF10" s="69"/>
      <c r="FG10" s="69"/>
      <c r="FH10" s="81">
        <v>24</v>
      </c>
      <c r="FI10" s="69">
        <f t="shared" si="0"/>
        <v>2253</v>
      </c>
      <c r="FJ10" s="69">
        <v>32</v>
      </c>
      <c r="FK10" s="69">
        <f t="shared" ref="FK7:FK20" si="7">SUM(E10+I10+N10+R10+W10+AA10+AJ10+AO10+AS10+AX10+BB10+BG10+BK10+BP10+BT10+BY10+CC10+CH10+CL10+CQ10+CU10+CZ10+DD10+DI10+DM10+DR10+DV10+EA10+EE10+EJ10+EN10+ES10+EW10+FB10+FF10+AF10)</f>
        <v>0</v>
      </c>
      <c r="FL10" s="69">
        <f t="shared" ref="FL7:FL20" si="8">SUM(F10+J10+O10+S10+X10+AB10+AG10+AK10+AP10+AT10+AY10+BC10+BH10+BL10+BQ10+BU10+BZ10+CD10+CI10+CM10+CR10+CV10+DA10+DE10+DJ10+DN10+DS10+DW10+EB10+EF10+EK10+EO10+ET10+EX10+FC10+FG10)</f>
        <v>0</v>
      </c>
      <c r="FM10" s="69">
        <f t="shared" ref="FM7:FM20" si="9">SUM(K10+T10+AC10+AL10+AU10+BD10+BM10+BV10+CE10+CN10+CW10+DF10+DO10+DX10+EG10+EP10+EY10+FH10)</f>
        <v>230</v>
      </c>
      <c r="FN10" s="90">
        <f t="shared" si="5"/>
        <v>2515</v>
      </c>
      <c r="FO10" s="81">
        <v>150</v>
      </c>
      <c r="FP10" s="81"/>
      <c r="FQ10" s="81">
        <v>100</v>
      </c>
      <c r="FR10" s="81"/>
      <c r="FS10" s="81"/>
      <c r="FT10" s="81"/>
      <c r="FU10" s="81"/>
      <c r="FV10" s="81"/>
      <c r="FW10" s="69"/>
      <c r="FX10" s="69"/>
      <c r="FY10" s="46">
        <v>42736</v>
      </c>
      <c r="FZ10" s="106">
        <f t="shared" ref="FZ7:FZ20" si="10">SUM(FN10+FO10+FP10+FQ10+FR10+FS10+FT10+FU10+FV10+FW10+FX10)</f>
        <v>2765</v>
      </c>
      <c r="GA10" s="11">
        <v>10</v>
      </c>
    </row>
    <row r="11" s="52" customFormat="1" ht="20" customHeight="1" spans="1:183">
      <c r="A11" s="65">
        <v>5</v>
      </c>
      <c r="B11" s="69" t="s">
        <v>108</v>
      </c>
      <c r="C11" s="69"/>
      <c r="D11" s="69"/>
      <c r="E11" s="69"/>
      <c r="F11" s="69"/>
      <c r="G11" s="65"/>
      <c r="H11" s="65"/>
      <c r="I11" s="65"/>
      <c r="J11" s="82"/>
      <c r="K11" s="82"/>
      <c r="L11" s="65"/>
      <c r="M11" s="65"/>
      <c r="N11" s="65"/>
      <c r="O11" s="65"/>
      <c r="P11" s="65"/>
      <c r="Q11" s="65"/>
      <c r="R11" s="65"/>
      <c r="S11" s="65"/>
      <c r="T11" s="82"/>
      <c r="U11" s="65"/>
      <c r="V11" s="65"/>
      <c r="W11" s="65"/>
      <c r="X11" s="65"/>
      <c r="Y11" s="65"/>
      <c r="Z11" s="65"/>
      <c r="AA11" s="65"/>
      <c r="AB11" s="65"/>
      <c r="AC11" s="82"/>
      <c r="AD11" s="65"/>
      <c r="AE11" s="65"/>
      <c r="AF11" s="65"/>
      <c r="AG11" s="65"/>
      <c r="AH11" s="65"/>
      <c r="AI11" s="65"/>
      <c r="AJ11" s="65"/>
      <c r="AK11" s="65"/>
      <c r="AL11" s="82"/>
      <c r="AM11" s="65"/>
      <c r="AN11" s="65"/>
      <c r="AO11" s="65"/>
      <c r="AP11" s="65"/>
      <c r="AQ11" s="65"/>
      <c r="AR11" s="65"/>
      <c r="AS11" s="65"/>
      <c r="AT11" s="65"/>
      <c r="AU11" s="82"/>
      <c r="AV11" s="65"/>
      <c r="AW11" s="65"/>
      <c r="AX11" s="65"/>
      <c r="AY11" s="65"/>
      <c r="AZ11" s="65"/>
      <c r="BA11" s="65"/>
      <c r="BB11" s="65"/>
      <c r="BC11" s="65"/>
      <c r="BD11" s="82"/>
      <c r="BE11" s="65"/>
      <c r="BF11" s="65"/>
      <c r="BG11" s="65"/>
      <c r="BH11" s="65"/>
      <c r="BI11" s="65"/>
      <c r="BJ11" s="65"/>
      <c r="BK11" s="65"/>
      <c r="BL11" s="65"/>
      <c r="BM11" s="82"/>
      <c r="BN11" s="65"/>
      <c r="BO11" s="65"/>
      <c r="BP11" s="65"/>
      <c r="BQ11" s="65"/>
      <c r="BR11" s="65"/>
      <c r="BS11" s="65"/>
      <c r="BT11" s="65"/>
      <c r="BU11" s="65"/>
      <c r="BV11" s="82"/>
      <c r="BW11" s="65"/>
      <c r="BX11" s="65"/>
      <c r="BY11" s="65"/>
      <c r="BZ11" s="65"/>
      <c r="CA11" s="65"/>
      <c r="CB11" s="65"/>
      <c r="CC11" s="65"/>
      <c r="CD11" s="65"/>
      <c r="CE11" s="82"/>
      <c r="CF11" s="65"/>
      <c r="CG11" s="65"/>
      <c r="CH11" s="65"/>
      <c r="CI11" s="65"/>
      <c r="CJ11" s="65"/>
      <c r="CK11" s="65"/>
      <c r="CL11" s="65"/>
      <c r="CM11" s="65"/>
      <c r="CN11" s="82"/>
      <c r="CO11" s="65"/>
      <c r="CP11" s="65"/>
      <c r="CQ11" s="65"/>
      <c r="CR11" s="65"/>
      <c r="CS11" s="65"/>
      <c r="CT11" s="65"/>
      <c r="CU11" s="65"/>
      <c r="CV11" s="65"/>
      <c r="CW11" s="82"/>
      <c r="CX11" s="65"/>
      <c r="CY11" s="65"/>
      <c r="CZ11" s="65"/>
      <c r="DA11" s="65"/>
      <c r="DB11" s="65"/>
      <c r="DC11" s="65"/>
      <c r="DD11" s="65"/>
      <c r="DE11" s="65"/>
      <c r="DF11" s="82"/>
      <c r="DG11" s="65">
        <v>195</v>
      </c>
      <c r="DH11" s="65"/>
      <c r="DI11" s="65"/>
      <c r="DJ11" s="65"/>
      <c r="DK11" s="65">
        <v>195</v>
      </c>
      <c r="DL11" s="65"/>
      <c r="DM11" s="65"/>
      <c r="DN11" s="65"/>
      <c r="DO11" s="82"/>
      <c r="DP11" s="65">
        <v>255</v>
      </c>
      <c r="DQ11" s="65"/>
      <c r="DR11" s="65"/>
      <c r="DS11" s="65"/>
      <c r="DT11" s="65">
        <v>270</v>
      </c>
      <c r="DU11" s="65"/>
      <c r="DV11" s="65"/>
      <c r="DW11" s="65"/>
      <c r="DX11" s="82"/>
      <c r="DY11" s="65">
        <v>204</v>
      </c>
      <c r="DZ11" s="65"/>
      <c r="EA11" s="65"/>
      <c r="EB11" s="65"/>
      <c r="EC11" s="65">
        <v>108</v>
      </c>
      <c r="ED11" s="65"/>
      <c r="EE11" s="65"/>
      <c r="EF11" s="65"/>
      <c r="EG11" s="82"/>
      <c r="EH11" s="65">
        <v>108</v>
      </c>
      <c r="EI11" s="65"/>
      <c r="EJ11" s="65"/>
      <c r="EK11" s="65"/>
      <c r="EL11" s="65">
        <v>150</v>
      </c>
      <c r="EM11" s="65"/>
      <c r="EN11" s="65"/>
      <c r="EO11" s="65"/>
      <c r="EP11" s="82"/>
      <c r="EQ11" s="65">
        <v>204</v>
      </c>
      <c r="ER11" s="65"/>
      <c r="ES11" s="65"/>
      <c r="ET11" s="65"/>
      <c r="EU11" s="65">
        <v>208</v>
      </c>
      <c r="EV11" s="65"/>
      <c r="EW11" s="65"/>
      <c r="EX11" s="65"/>
      <c r="EY11" s="82"/>
      <c r="EZ11" s="65">
        <v>272</v>
      </c>
      <c r="FA11" s="65"/>
      <c r="FB11" s="65"/>
      <c r="FC11" s="65"/>
      <c r="FD11" s="65">
        <v>272</v>
      </c>
      <c r="FE11" s="65"/>
      <c r="FF11" s="65"/>
      <c r="FG11" s="65"/>
      <c r="FH11" s="82"/>
      <c r="FI11" s="65">
        <v>2441</v>
      </c>
      <c r="FJ11" s="69">
        <f t="shared" ref="FJ7:FJ19" si="11">SUM(D11+H11+M11+Q11+V11+Z11+AE11+AI11+AN11+AR11+AW11+BA11+BF11+BJ11+BO11+BS11+BX11+CB11+CG11+CK11+CP11+CT11+CY11+DC11+DH11+DL11+DQ11+DU11+DZ11+ED11+EI11+EM11+ER11+EV11+FA11+FE11)</f>
        <v>0</v>
      </c>
      <c r="FK11" s="69">
        <f t="shared" si="7"/>
        <v>0</v>
      </c>
      <c r="FL11" s="69">
        <f t="shared" si="8"/>
        <v>0</v>
      </c>
      <c r="FM11" s="69">
        <f t="shared" si="9"/>
        <v>0</v>
      </c>
      <c r="FN11" s="90">
        <v>2441</v>
      </c>
      <c r="FO11" s="82"/>
      <c r="FP11" s="82"/>
      <c r="FQ11" s="82">
        <v>100</v>
      </c>
      <c r="FR11" s="82"/>
      <c r="FS11" s="82"/>
      <c r="FT11" s="82"/>
      <c r="FU11" s="82"/>
      <c r="FV11" s="82"/>
      <c r="FW11" s="65"/>
      <c r="FX11" s="65"/>
      <c r="FY11" s="46">
        <v>43101</v>
      </c>
      <c r="FZ11" s="107">
        <f t="shared" si="10"/>
        <v>2541</v>
      </c>
      <c r="GA11" s="108">
        <v>13</v>
      </c>
    </row>
    <row r="12" s="1" customFormat="1" ht="20" customHeight="1" spans="1:183">
      <c r="A12" s="69">
        <v>6</v>
      </c>
      <c r="B12" s="70" t="s">
        <v>109</v>
      </c>
      <c r="C12" s="69"/>
      <c r="D12" s="69"/>
      <c r="E12" s="69"/>
      <c r="F12" s="69"/>
      <c r="G12" s="69"/>
      <c r="H12" s="69"/>
      <c r="I12" s="69"/>
      <c r="J12" s="81"/>
      <c r="K12" s="81"/>
      <c r="L12" s="69"/>
      <c r="M12" s="69"/>
      <c r="N12" s="69"/>
      <c r="O12" s="69"/>
      <c r="P12" s="69"/>
      <c r="Q12" s="69"/>
      <c r="R12" s="69"/>
      <c r="S12" s="69"/>
      <c r="T12" s="81"/>
      <c r="U12" s="69"/>
      <c r="V12" s="69"/>
      <c r="W12" s="69"/>
      <c r="X12" s="69"/>
      <c r="Y12" s="69"/>
      <c r="Z12" s="69"/>
      <c r="AA12" s="69"/>
      <c r="AB12" s="69"/>
      <c r="AC12" s="81"/>
      <c r="AD12" s="69"/>
      <c r="AE12" s="69"/>
      <c r="AF12" s="69"/>
      <c r="AG12" s="69"/>
      <c r="AH12" s="69"/>
      <c r="AI12" s="69"/>
      <c r="AJ12" s="69"/>
      <c r="AK12" s="69"/>
      <c r="AL12" s="81"/>
      <c r="AM12" s="69"/>
      <c r="AN12" s="69"/>
      <c r="AO12" s="69"/>
      <c r="AP12" s="69"/>
      <c r="AQ12" s="69"/>
      <c r="AR12" s="69"/>
      <c r="AS12" s="69"/>
      <c r="AT12" s="69"/>
      <c r="AU12" s="81"/>
      <c r="AV12" s="69"/>
      <c r="AW12" s="69"/>
      <c r="AX12" s="69"/>
      <c r="AY12" s="69"/>
      <c r="AZ12" s="69"/>
      <c r="BA12" s="69"/>
      <c r="BB12" s="69"/>
      <c r="BC12" s="69"/>
      <c r="BD12" s="81"/>
      <c r="BE12" s="69"/>
      <c r="BF12" s="69"/>
      <c r="BG12" s="69"/>
      <c r="BH12" s="69"/>
      <c r="BI12" s="69"/>
      <c r="BJ12" s="69"/>
      <c r="BK12" s="69"/>
      <c r="BL12" s="69"/>
      <c r="BM12" s="81"/>
      <c r="BN12" s="69"/>
      <c r="BO12" s="69"/>
      <c r="BP12" s="69"/>
      <c r="BQ12" s="69"/>
      <c r="BR12" s="69"/>
      <c r="BS12" s="69"/>
      <c r="BT12" s="69"/>
      <c r="BU12" s="69"/>
      <c r="BV12" s="81"/>
      <c r="BW12" s="69"/>
      <c r="BX12" s="69"/>
      <c r="BY12" s="69"/>
      <c r="BZ12" s="69"/>
      <c r="CA12" s="69"/>
      <c r="CB12" s="69"/>
      <c r="CC12" s="69"/>
      <c r="CD12" s="69"/>
      <c r="CE12" s="81"/>
      <c r="CF12" s="69"/>
      <c r="CG12" s="69"/>
      <c r="CH12" s="69"/>
      <c r="CI12" s="69"/>
      <c r="CJ12" s="69"/>
      <c r="CK12" s="69"/>
      <c r="CL12" s="69"/>
      <c r="CM12" s="69"/>
      <c r="CN12" s="81"/>
      <c r="CO12" s="69"/>
      <c r="CP12" s="69"/>
      <c r="CQ12" s="69"/>
      <c r="CR12" s="69"/>
      <c r="CS12" s="69"/>
      <c r="CT12" s="69"/>
      <c r="CU12" s="69"/>
      <c r="CV12" s="69"/>
      <c r="CW12" s="81"/>
      <c r="CX12" s="69">
        <v>102</v>
      </c>
      <c r="CY12" s="69"/>
      <c r="CZ12" s="69"/>
      <c r="DA12" s="69"/>
      <c r="DB12" s="69">
        <v>255</v>
      </c>
      <c r="DC12" s="69"/>
      <c r="DD12" s="69"/>
      <c r="DE12" s="69"/>
      <c r="DF12" s="81"/>
      <c r="DG12" s="69">
        <v>255</v>
      </c>
      <c r="DH12" s="69"/>
      <c r="DI12" s="69"/>
      <c r="DJ12" s="69"/>
      <c r="DK12" s="69">
        <v>195</v>
      </c>
      <c r="DL12" s="69"/>
      <c r="DM12" s="69"/>
      <c r="DN12" s="69"/>
      <c r="DO12" s="81"/>
      <c r="DP12" s="69">
        <v>255</v>
      </c>
      <c r="DQ12" s="69"/>
      <c r="DR12" s="69"/>
      <c r="DS12" s="69"/>
      <c r="DT12" s="69">
        <v>323</v>
      </c>
      <c r="DU12" s="69"/>
      <c r="DV12" s="69"/>
      <c r="DW12" s="69"/>
      <c r="DX12" s="81"/>
      <c r="DY12" s="69">
        <v>187</v>
      </c>
      <c r="DZ12" s="69"/>
      <c r="EA12" s="69"/>
      <c r="EB12" s="69"/>
      <c r="EC12" s="69">
        <v>208</v>
      </c>
      <c r="ED12" s="69"/>
      <c r="EE12" s="69"/>
      <c r="EF12" s="69"/>
      <c r="EG12" s="81"/>
      <c r="EH12" s="69">
        <v>300</v>
      </c>
      <c r="EI12" s="69"/>
      <c r="EJ12" s="69"/>
      <c r="EK12" s="69"/>
      <c r="EL12" s="69">
        <v>300</v>
      </c>
      <c r="EM12" s="69"/>
      <c r="EN12" s="69"/>
      <c r="EO12" s="69"/>
      <c r="EP12" s="81"/>
      <c r="EQ12" s="69">
        <v>255</v>
      </c>
      <c r="ER12" s="69"/>
      <c r="ES12" s="69"/>
      <c r="ET12" s="69"/>
      <c r="EU12" s="69">
        <v>208</v>
      </c>
      <c r="EV12" s="69"/>
      <c r="EW12" s="69"/>
      <c r="EX12" s="69"/>
      <c r="EY12" s="81">
        <v>56</v>
      </c>
      <c r="EZ12" s="69">
        <v>272</v>
      </c>
      <c r="FA12" s="69"/>
      <c r="FB12" s="69"/>
      <c r="FC12" s="69"/>
      <c r="FD12" s="69">
        <v>272</v>
      </c>
      <c r="FE12" s="69"/>
      <c r="FF12" s="69"/>
      <c r="FG12" s="69"/>
      <c r="FH12" s="81">
        <v>56</v>
      </c>
      <c r="FI12" s="69">
        <f>SUM(C12+G12+L12+P12+U12+Y12+AD12+AH12+AM12+AQ12+AV12+AZ12+BE12+BI12+BN12+BR12+BW12+CA12+CF12+CO12+CS12+CX12+DB12+DG12+DK12+DP12+DT12+DY12+EC12+EH12+EL12+EQ12+EU12+EZ12+FD12+CJ12)</f>
        <v>3387</v>
      </c>
      <c r="FJ12" s="69">
        <f t="shared" si="11"/>
        <v>0</v>
      </c>
      <c r="FK12" s="69">
        <f t="shared" si="7"/>
        <v>0</v>
      </c>
      <c r="FL12" s="69">
        <f t="shared" si="8"/>
        <v>0</v>
      </c>
      <c r="FM12" s="69">
        <f t="shared" si="9"/>
        <v>112</v>
      </c>
      <c r="FN12" s="90">
        <f>SUM(FI12+FJ12+FK12+FL12+FM12)</f>
        <v>3499</v>
      </c>
      <c r="FO12" s="81"/>
      <c r="FP12" s="81"/>
      <c r="FQ12" s="81"/>
      <c r="FR12" s="81"/>
      <c r="FS12" s="81"/>
      <c r="FT12" s="81"/>
      <c r="FU12" s="81"/>
      <c r="FV12" s="81"/>
      <c r="FW12" s="69"/>
      <c r="FX12" s="69"/>
      <c r="FY12" s="46">
        <v>42736</v>
      </c>
      <c r="FZ12" s="106">
        <f t="shared" si="10"/>
        <v>3499</v>
      </c>
      <c r="GA12" s="11">
        <v>5</v>
      </c>
    </row>
    <row r="13" s="1" customFormat="1" ht="20" customHeight="1" spans="1:183">
      <c r="A13" s="69">
        <v>7</v>
      </c>
      <c r="B13" s="69" t="s">
        <v>110</v>
      </c>
      <c r="C13" s="69"/>
      <c r="D13" s="69"/>
      <c r="E13" s="69"/>
      <c r="F13" s="69"/>
      <c r="G13" s="69"/>
      <c r="H13" s="69"/>
      <c r="I13" s="69"/>
      <c r="J13" s="81"/>
      <c r="K13" s="81"/>
      <c r="L13" s="69"/>
      <c r="M13" s="69"/>
      <c r="N13" s="69"/>
      <c r="O13" s="69"/>
      <c r="P13" s="69"/>
      <c r="Q13" s="69"/>
      <c r="R13" s="69"/>
      <c r="S13" s="69"/>
      <c r="T13" s="81"/>
      <c r="U13" s="69"/>
      <c r="V13" s="69"/>
      <c r="W13" s="69"/>
      <c r="X13" s="69"/>
      <c r="Y13" s="69"/>
      <c r="Z13" s="69"/>
      <c r="AA13" s="69"/>
      <c r="AB13" s="69"/>
      <c r="AC13" s="81"/>
      <c r="AD13" s="69"/>
      <c r="AE13" s="69"/>
      <c r="AF13" s="69"/>
      <c r="AG13" s="69"/>
      <c r="AH13" s="69"/>
      <c r="AI13" s="69"/>
      <c r="AJ13" s="69"/>
      <c r="AK13" s="69"/>
      <c r="AL13" s="81"/>
      <c r="AM13" s="69"/>
      <c r="AN13" s="69"/>
      <c r="AO13" s="69"/>
      <c r="AP13" s="69"/>
      <c r="AQ13" s="69"/>
      <c r="AR13" s="69"/>
      <c r="AS13" s="69"/>
      <c r="AT13" s="69"/>
      <c r="AU13" s="81"/>
      <c r="AV13" s="69"/>
      <c r="AW13" s="69"/>
      <c r="AX13" s="69"/>
      <c r="AY13" s="69"/>
      <c r="AZ13" s="69"/>
      <c r="BA13" s="69"/>
      <c r="BB13" s="69"/>
      <c r="BC13" s="69"/>
      <c r="BD13" s="81"/>
      <c r="BE13" s="69"/>
      <c r="BF13" s="69"/>
      <c r="BG13" s="69"/>
      <c r="BH13" s="69"/>
      <c r="BI13" s="69"/>
      <c r="BJ13" s="69"/>
      <c r="BK13" s="69"/>
      <c r="BL13" s="69"/>
      <c r="BM13" s="81"/>
      <c r="BN13" s="69"/>
      <c r="BO13" s="69"/>
      <c r="BP13" s="69"/>
      <c r="BQ13" s="69"/>
      <c r="BR13" s="69"/>
      <c r="BS13" s="69"/>
      <c r="BT13" s="69"/>
      <c r="BU13" s="69"/>
      <c r="BV13" s="81"/>
      <c r="BW13" s="69"/>
      <c r="BX13" s="69"/>
      <c r="BY13" s="69"/>
      <c r="BZ13" s="69"/>
      <c r="CA13" s="69"/>
      <c r="CB13" s="69"/>
      <c r="CC13" s="69"/>
      <c r="CD13" s="69"/>
      <c r="CE13" s="81"/>
      <c r="CF13" s="69"/>
      <c r="CG13" s="69"/>
      <c r="CH13" s="69"/>
      <c r="CI13" s="69"/>
      <c r="CJ13" s="69"/>
      <c r="CK13" s="69"/>
      <c r="CL13" s="69"/>
      <c r="CM13" s="69"/>
      <c r="CN13" s="81"/>
      <c r="CO13" s="69"/>
      <c r="CP13" s="69"/>
      <c r="CQ13" s="69"/>
      <c r="CR13" s="69"/>
      <c r="CS13" s="69"/>
      <c r="CT13" s="69"/>
      <c r="CU13" s="69"/>
      <c r="CV13" s="69"/>
      <c r="CW13" s="81"/>
      <c r="CX13" s="69">
        <v>221</v>
      </c>
      <c r="CY13" s="69"/>
      <c r="CZ13" s="69"/>
      <c r="DA13" s="69"/>
      <c r="DB13" s="69">
        <v>208</v>
      </c>
      <c r="DC13" s="69"/>
      <c r="DD13" s="69"/>
      <c r="DE13" s="69"/>
      <c r="DF13" s="81">
        <v>32</v>
      </c>
      <c r="DG13" s="69">
        <v>201</v>
      </c>
      <c r="DH13" s="69"/>
      <c r="DI13" s="69"/>
      <c r="DJ13" s="69"/>
      <c r="DK13" s="69">
        <v>159</v>
      </c>
      <c r="DL13" s="69"/>
      <c r="DM13" s="69"/>
      <c r="DN13" s="69"/>
      <c r="DO13" s="81">
        <v>32</v>
      </c>
      <c r="DP13" s="69">
        <v>195</v>
      </c>
      <c r="DQ13" s="69"/>
      <c r="DR13" s="69"/>
      <c r="DS13" s="69"/>
      <c r="DT13" s="69">
        <v>146</v>
      </c>
      <c r="DU13" s="69"/>
      <c r="DV13" s="69"/>
      <c r="DW13" s="69"/>
      <c r="DX13" s="81">
        <v>32</v>
      </c>
      <c r="DY13" s="69">
        <v>179</v>
      </c>
      <c r="DZ13" s="69"/>
      <c r="EA13" s="69"/>
      <c r="EB13" s="69"/>
      <c r="EC13" s="69">
        <v>187</v>
      </c>
      <c r="ED13" s="69"/>
      <c r="EE13" s="69"/>
      <c r="EF13" s="69"/>
      <c r="EG13" s="81">
        <v>32</v>
      </c>
      <c r="EH13" s="69">
        <v>195</v>
      </c>
      <c r="EI13" s="69">
        <v>32</v>
      </c>
      <c r="EJ13" s="69"/>
      <c r="EK13" s="69"/>
      <c r="EL13" s="69">
        <v>127</v>
      </c>
      <c r="EM13" s="69"/>
      <c r="EN13" s="69"/>
      <c r="EO13" s="69"/>
      <c r="EP13" s="81">
        <v>32</v>
      </c>
      <c r="EQ13" s="69">
        <v>179</v>
      </c>
      <c r="ER13" s="69">
        <v>32</v>
      </c>
      <c r="ES13" s="69"/>
      <c r="ET13" s="69"/>
      <c r="EU13" s="69">
        <v>179</v>
      </c>
      <c r="EV13" s="69"/>
      <c r="EW13" s="69"/>
      <c r="EX13" s="69"/>
      <c r="EY13" s="81">
        <v>32</v>
      </c>
      <c r="EZ13" s="69">
        <v>179</v>
      </c>
      <c r="FA13" s="69">
        <v>32</v>
      </c>
      <c r="FB13" s="69"/>
      <c r="FC13" s="69"/>
      <c r="FD13" s="69">
        <v>148</v>
      </c>
      <c r="FE13" s="69"/>
      <c r="FF13" s="69"/>
      <c r="FG13" s="69"/>
      <c r="FH13" s="81">
        <v>32</v>
      </c>
      <c r="FI13" s="69">
        <f>SUM(C13+G13+L13+P13+U13+Y13+AD13+AH13+AM13+AQ13+AV13+AZ13+BE13+BI13+BN13+BR13+BW13+CA13+CF13+CO13+CS13+CX13+DB13+DG13+DK13+DP13+DT13+DY13+EC13+EH13+EL13+EQ13+EU13+EZ13+FD13+CJ13)</f>
        <v>2503</v>
      </c>
      <c r="FJ13" s="69">
        <f t="shared" si="11"/>
        <v>96</v>
      </c>
      <c r="FK13" s="69">
        <f t="shared" si="7"/>
        <v>0</v>
      </c>
      <c r="FL13" s="69">
        <f t="shared" si="8"/>
        <v>0</v>
      </c>
      <c r="FM13" s="69">
        <f t="shared" si="9"/>
        <v>224</v>
      </c>
      <c r="FN13" s="90">
        <f>SUM(FI13+FJ13+FK13+FL13+FM13)</f>
        <v>2823</v>
      </c>
      <c r="FO13" s="81"/>
      <c r="FP13" s="81"/>
      <c r="FQ13" s="81"/>
      <c r="FR13" s="81"/>
      <c r="FS13" s="81"/>
      <c r="FT13" s="81"/>
      <c r="FU13" s="81"/>
      <c r="FV13" s="81"/>
      <c r="FW13" s="69"/>
      <c r="FX13" s="69"/>
      <c r="FY13" s="46">
        <v>42736</v>
      </c>
      <c r="FZ13" s="106">
        <f t="shared" si="10"/>
        <v>2823</v>
      </c>
      <c r="GA13" s="11">
        <v>9</v>
      </c>
    </row>
    <row r="14" s="52" customFormat="1" ht="20" customHeight="1" spans="1:183">
      <c r="A14" s="65">
        <v>8</v>
      </c>
      <c r="B14" s="70" t="s">
        <v>111</v>
      </c>
      <c r="C14" s="69"/>
      <c r="D14" s="69"/>
      <c r="E14" s="69"/>
      <c r="F14" s="69"/>
      <c r="G14" s="65"/>
      <c r="H14" s="65"/>
      <c r="I14" s="65"/>
      <c r="J14" s="82"/>
      <c r="K14" s="82"/>
      <c r="L14" s="65"/>
      <c r="M14" s="65"/>
      <c r="N14" s="65"/>
      <c r="O14" s="65"/>
      <c r="P14" s="65"/>
      <c r="Q14" s="65"/>
      <c r="R14" s="79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>
        <v>272</v>
      </c>
      <c r="CY14" s="82"/>
      <c r="CZ14" s="82"/>
      <c r="DA14" s="82"/>
      <c r="DB14" s="82">
        <v>102</v>
      </c>
      <c r="DC14" s="82"/>
      <c r="DD14" s="82"/>
      <c r="DE14" s="82"/>
      <c r="DF14" s="82"/>
      <c r="DG14" s="82">
        <v>102</v>
      </c>
      <c r="DH14" s="82"/>
      <c r="DI14" s="82"/>
      <c r="DJ14" s="82"/>
      <c r="DK14" s="82">
        <v>280</v>
      </c>
      <c r="DL14" s="82"/>
      <c r="DM14" s="82"/>
      <c r="DN14" s="82"/>
      <c r="DO14" s="82">
        <v>0</v>
      </c>
      <c r="DP14" s="82">
        <v>160</v>
      </c>
      <c r="DQ14" s="82"/>
      <c r="DR14" s="82"/>
      <c r="DS14" s="82"/>
      <c r="DT14" s="82">
        <v>208</v>
      </c>
      <c r="DU14" s="82"/>
      <c r="DV14" s="82"/>
      <c r="DW14" s="82"/>
      <c r="DX14" s="82">
        <v>56</v>
      </c>
      <c r="DY14" s="82">
        <v>272</v>
      </c>
      <c r="DZ14" s="82"/>
      <c r="EA14" s="82"/>
      <c r="EB14" s="82"/>
      <c r="EC14" s="82">
        <v>288</v>
      </c>
      <c r="ED14" s="82"/>
      <c r="EE14" s="82"/>
      <c r="EF14" s="82"/>
      <c r="EG14" s="82">
        <v>0</v>
      </c>
      <c r="EH14" s="82">
        <v>300</v>
      </c>
      <c r="EI14" s="82"/>
      <c r="EJ14" s="82"/>
      <c r="EK14" s="82"/>
      <c r="EL14" s="82">
        <v>300</v>
      </c>
      <c r="EM14" s="82"/>
      <c r="EN14" s="82"/>
      <c r="EO14" s="82"/>
      <c r="EP14" s="82">
        <v>48</v>
      </c>
      <c r="EQ14" s="82">
        <v>272</v>
      </c>
      <c r="ER14" s="82"/>
      <c r="ES14" s="82"/>
      <c r="ET14" s="82"/>
      <c r="EU14" s="82">
        <v>255</v>
      </c>
      <c r="EV14" s="82"/>
      <c r="EW14" s="82"/>
      <c r="EX14" s="82"/>
      <c r="EY14" s="82">
        <v>48</v>
      </c>
      <c r="EZ14" s="82">
        <v>255</v>
      </c>
      <c r="FA14" s="82"/>
      <c r="FB14" s="82"/>
      <c r="FC14" s="82"/>
      <c r="FD14" s="82">
        <v>210</v>
      </c>
      <c r="FE14" s="82"/>
      <c r="FF14" s="82"/>
      <c r="FG14" s="82"/>
      <c r="FH14" s="82">
        <v>64</v>
      </c>
      <c r="FI14" s="65">
        <f t="shared" ref="FI12:FI19" si="12">SUM(C14+G14+L14+P14+U14+Y14+AD14+AH14+AM14+AQ14+AV14+AZ14+BE14+BI14+BN14+BR14+BW14+CA14+CF14+CO14+CS14+CX14+DB14+DG14+DK14+DP14+DT14+DY14+EC14+EH14+EL14+EQ14+EU14+EZ14+FD14+CJ14)</f>
        <v>3276</v>
      </c>
      <c r="FJ14" s="69">
        <f t="shared" si="11"/>
        <v>0</v>
      </c>
      <c r="FK14" s="69">
        <f t="shared" si="7"/>
        <v>0</v>
      </c>
      <c r="FL14" s="69">
        <f t="shared" si="8"/>
        <v>0</v>
      </c>
      <c r="FM14" s="69">
        <f t="shared" si="9"/>
        <v>216</v>
      </c>
      <c r="FN14" s="90">
        <f t="shared" ref="FN12:FN19" si="13">SUM(FI14+FJ14+FK14+FL14+FM14)</f>
        <v>3492</v>
      </c>
      <c r="FO14" s="82">
        <v>147.5</v>
      </c>
      <c r="FP14" s="82">
        <v>40</v>
      </c>
      <c r="FQ14" s="82">
        <v>100</v>
      </c>
      <c r="FR14" s="82"/>
      <c r="FS14" s="82"/>
      <c r="FT14" s="82"/>
      <c r="FU14" s="82"/>
      <c r="FV14" s="82"/>
      <c r="FW14" s="82"/>
      <c r="FX14" s="82"/>
      <c r="FY14" s="46">
        <v>42736</v>
      </c>
      <c r="FZ14" s="107">
        <f t="shared" si="10"/>
        <v>3779.5</v>
      </c>
      <c r="GA14" s="108">
        <v>2</v>
      </c>
    </row>
    <row r="15" s="52" customFormat="1" ht="20" customHeight="1" spans="1:183">
      <c r="A15" s="65">
        <v>9</v>
      </c>
      <c r="B15" s="70" t="s">
        <v>112</v>
      </c>
      <c r="C15" s="69"/>
      <c r="D15" s="69"/>
      <c r="E15" s="69"/>
      <c r="F15" s="69"/>
      <c r="G15" s="65"/>
      <c r="H15" s="65"/>
      <c r="I15" s="65"/>
      <c r="J15" s="82"/>
      <c r="K15" s="82"/>
      <c r="L15" s="65"/>
      <c r="M15" s="65"/>
      <c r="N15" s="65"/>
      <c r="O15" s="65"/>
      <c r="P15" s="65"/>
      <c r="Q15" s="65"/>
      <c r="R15" s="79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>
        <v>144</v>
      </c>
      <c r="AI15" s="82"/>
      <c r="AJ15" s="82">
        <v>63</v>
      </c>
      <c r="AK15" s="82"/>
      <c r="AL15" s="82">
        <v>64</v>
      </c>
      <c r="AM15" s="82">
        <v>144</v>
      </c>
      <c r="AN15" s="82"/>
      <c r="AO15" s="82">
        <v>98</v>
      </c>
      <c r="AP15" s="82">
        <v>35</v>
      </c>
      <c r="AQ15" s="82">
        <v>284</v>
      </c>
      <c r="AR15" s="82"/>
      <c r="AS15" s="82">
        <v>91</v>
      </c>
      <c r="AT15" s="82"/>
      <c r="AU15" s="82">
        <v>120</v>
      </c>
      <c r="AV15" s="82">
        <v>180</v>
      </c>
      <c r="AW15" s="82"/>
      <c r="AX15" s="82"/>
      <c r="AY15" s="82"/>
      <c r="AZ15" s="82">
        <v>184</v>
      </c>
      <c r="BA15" s="82"/>
      <c r="BB15" s="82"/>
      <c r="BC15" s="82"/>
      <c r="BD15" s="82">
        <v>48</v>
      </c>
      <c r="BE15" s="82">
        <v>348</v>
      </c>
      <c r="BF15" s="82"/>
      <c r="BG15" s="82"/>
      <c r="BH15" s="82"/>
      <c r="BI15" s="82">
        <v>164</v>
      </c>
      <c r="BJ15" s="82"/>
      <c r="BK15" s="82"/>
      <c r="BL15" s="82">
        <v>21</v>
      </c>
      <c r="BM15" s="82">
        <v>144</v>
      </c>
      <c r="BN15" s="82">
        <v>180</v>
      </c>
      <c r="BO15" s="82"/>
      <c r="BP15" s="82"/>
      <c r="BQ15" s="82"/>
      <c r="BR15" s="82">
        <v>180</v>
      </c>
      <c r="BS15" s="82"/>
      <c r="BT15" s="82"/>
      <c r="BU15" s="82"/>
      <c r="BV15" s="82">
        <v>160</v>
      </c>
      <c r="BW15" s="82">
        <v>128</v>
      </c>
      <c r="BX15" s="82"/>
      <c r="BY15" s="82"/>
      <c r="BZ15" s="82"/>
      <c r="CA15" s="82">
        <v>252</v>
      </c>
      <c r="CB15" s="82"/>
      <c r="CC15" s="82"/>
      <c r="CD15" s="82"/>
      <c r="CE15" s="82">
        <v>48</v>
      </c>
      <c r="CF15" s="82">
        <v>128</v>
      </c>
      <c r="CG15" s="82"/>
      <c r="CH15" s="82"/>
      <c r="CI15" s="82"/>
      <c r="CJ15" s="82">
        <v>140</v>
      </c>
      <c r="CK15" s="82"/>
      <c r="CL15" s="82"/>
      <c r="CM15" s="82"/>
      <c r="CN15" s="82">
        <v>48</v>
      </c>
      <c r="CO15" s="82">
        <v>128</v>
      </c>
      <c r="CP15" s="82"/>
      <c r="CQ15" s="82"/>
      <c r="CR15" s="82"/>
      <c r="CS15" s="82">
        <v>136</v>
      </c>
      <c r="CT15" s="82"/>
      <c r="CU15" s="82"/>
      <c r="CV15" s="82"/>
      <c r="CW15" s="82">
        <v>56</v>
      </c>
      <c r="CX15" s="82">
        <v>200</v>
      </c>
      <c r="CY15" s="82"/>
      <c r="CZ15" s="82"/>
      <c r="DA15" s="82"/>
      <c r="DB15" s="82">
        <v>144</v>
      </c>
      <c r="DC15" s="82"/>
      <c r="DD15" s="82"/>
      <c r="DE15" s="82"/>
      <c r="DF15" s="82">
        <v>48</v>
      </c>
      <c r="DG15" s="82"/>
      <c r="DH15" s="82"/>
      <c r="DI15" s="82"/>
      <c r="DJ15" s="82"/>
      <c r="DK15" s="82">
        <v>208</v>
      </c>
      <c r="DL15" s="82"/>
      <c r="DM15" s="82"/>
      <c r="DN15" s="82"/>
      <c r="DO15" s="82">
        <v>72</v>
      </c>
      <c r="DP15" s="82">
        <v>180</v>
      </c>
      <c r="DQ15" s="82"/>
      <c r="DR15" s="82"/>
      <c r="DS15" s="82"/>
      <c r="DT15" s="82">
        <v>176</v>
      </c>
      <c r="DU15" s="82">
        <v>32</v>
      </c>
      <c r="DV15" s="82"/>
      <c r="DW15" s="82"/>
      <c r="DX15" s="82">
        <v>72</v>
      </c>
      <c r="DY15" s="82">
        <v>170</v>
      </c>
      <c r="DZ15" s="82"/>
      <c r="EA15" s="82"/>
      <c r="EB15" s="82"/>
      <c r="EC15" s="82">
        <v>228</v>
      </c>
      <c r="ED15" s="82"/>
      <c r="EE15" s="82"/>
      <c r="EF15" s="82"/>
      <c r="EG15" s="82">
        <v>72</v>
      </c>
      <c r="EH15" s="82">
        <v>252</v>
      </c>
      <c r="EI15" s="82"/>
      <c r="EJ15" s="82"/>
      <c r="EK15" s="82"/>
      <c r="EL15" s="82">
        <v>204</v>
      </c>
      <c r="EM15" s="82"/>
      <c r="EN15" s="82"/>
      <c r="EO15" s="82"/>
      <c r="EP15" s="82">
        <v>64</v>
      </c>
      <c r="EQ15" s="82">
        <v>192</v>
      </c>
      <c r="ER15" s="82"/>
      <c r="ES15" s="82"/>
      <c r="ET15" s="82"/>
      <c r="EU15" s="82">
        <v>192</v>
      </c>
      <c r="EV15" s="82"/>
      <c r="EW15" s="82"/>
      <c r="EX15" s="82"/>
      <c r="EY15" s="82">
        <v>48</v>
      </c>
      <c r="EZ15" s="82">
        <v>192</v>
      </c>
      <c r="FA15" s="82"/>
      <c r="FB15" s="82"/>
      <c r="FC15" s="82"/>
      <c r="FD15" s="82">
        <v>192</v>
      </c>
      <c r="FE15" s="82"/>
      <c r="FF15" s="82"/>
      <c r="FG15" s="82"/>
      <c r="FH15" s="82">
        <v>40</v>
      </c>
      <c r="FI15" s="65">
        <f t="shared" si="12"/>
        <v>5250</v>
      </c>
      <c r="FJ15" s="69">
        <f t="shared" si="11"/>
        <v>32</v>
      </c>
      <c r="FK15" s="69">
        <f t="shared" si="7"/>
        <v>252</v>
      </c>
      <c r="FL15" s="69">
        <f t="shared" si="8"/>
        <v>56</v>
      </c>
      <c r="FM15" s="69">
        <f t="shared" si="9"/>
        <v>1104</v>
      </c>
      <c r="FN15" s="90">
        <f t="shared" si="13"/>
        <v>6694</v>
      </c>
      <c r="FO15" s="82">
        <v>90</v>
      </c>
      <c r="FP15" s="82"/>
      <c r="FQ15" s="82"/>
      <c r="FR15" s="82"/>
      <c r="FS15" s="82"/>
      <c r="FT15" s="82"/>
      <c r="FU15" s="82"/>
      <c r="FV15" s="82"/>
      <c r="FW15" s="82"/>
      <c r="FX15" s="82"/>
      <c r="FY15" s="46">
        <v>39995</v>
      </c>
      <c r="FZ15" s="107">
        <f t="shared" si="10"/>
        <v>6784</v>
      </c>
      <c r="GA15" s="108">
        <v>1</v>
      </c>
    </row>
    <row r="16" s="52" customFormat="1" ht="20" customHeight="1" spans="1:183">
      <c r="A16" s="65">
        <v>10</v>
      </c>
      <c r="B16" s="65" t="s">
        <v>113</v>
      </c>
      <c r="C16" s="65"/>
      <c r="D16" s="65"/>
      <c r="E16" s="65"/>
      <c r="F16" s="65"/>
      <c r="G16" s="65"/>
      <c r="H16" s="65"/>
      <c r="I16" s="65"/>
      <c r="J16" s="82"/>
      <c r="K16" s="82"/>
      <c r="L16" s="65"/>
      <c r="M16" s="65"/>
      <c r="N16" s="65"/>
      <c r="O16" s="65"/>
      <c r="P16" s="65"/>
      <c r="Q16" s="65"/>
      <c r="R16" s="79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>
        <v>257</v>
      </c>
      <c r="CY16" s="82"/>
      <c r="CZ16" s="82"/>
      <c r="DA16" s="82"/>
      <c r="DB16" s="82">
        <v>270</v>
      </c>
      <c r="DC16" s="82"/>
      <c r="DD16" s="82"/>
      <c r="DE16" s="82"/>
      <c r="DF16" s="82">
        <v>56</v>
      </c>
      <c r="DG16" s="82">
        <v>271</v>
      </c>
      <c r="DH16" s="82"/>
      <c r="DI16" s="82"/>
      <c r="DJ16" s="82"/>
      <c r="DK16" s="82">
        <v>184</v>
      </c>
      <c r="DL16" s="82"/>
      <c r="DM16" s="82"/>
      <c r="DN16" s="82"/>
      <c r="DO16" s="82">
        <v>56</v>
      </c>
      <c r="DP16" s="82">
        <v>216</v>
      </c>
      <c r="DQ16" s="82"/>
      <c r="DR16" s="82"/>
      <c r="DS16" s="82"/>
      <c r="DT16" s="82">
        <v>102</v>
      </c>
      <c r="DU16" s="82"/>
      <c r="DV16" s="82"/>
      <c r="DW16" s="82"/>
      <c r="DX16" s="82">
        <v>56</v>
      </c>
      <c r="DY16" s="82">
        <v>102</v>
      </c>
      <c r="DZ16" s="82"/>
      <c r="EA16" s="82"/>
      <c r="EB16" s="82"/>
      <c r="EC16" s="82">
        <v>78</v>
      </c>
      <c r="ED16" s="82"/>
      <c r="EE16" s="82"/>
      <c r="EF16" s="82"/>
      <c r="EG16" s="82"/>
      <c r="EH16" s="82">
        <v>102</v>
      </c>
      <c r="EI16" s="82"/>
      <c r="EJ16" s="82"/>
      <c r="EK16" s="82"/>
      <c r="EL16" s="82">
        <v>102</v>
      </c>
      <c r="EM16" s="82"/>
      <c r="EN16" s="82"/>
      <c r="EO16" s="82"/>
      <c r="EP16" s="82"/>
      <c r="EQ16" s="82">
        <v>102</v>
      </c>
      <c r="ER16" s="82"/>
      <c r="ES16" s="82"/>
      <c r="ET16" s="82"/>
      <c r="EU16" s="82">
        <v>192</v>
      </c>
      <c r="EV16" s="82"/>
      <c r="EW16" s="82"/>
      <c r="EX16" s="82"/>
      <c r="EY16" s="82"/>
      <c r="EZ16" s="82">
        <v>192</v>
      </c>
      <c r="FA16" s="82"/>
      <c r="FB16" s="82"/>
      <c r="FC16" s="82"/>
      <c r="FD16" s="82">
        <v>168</v>
      </c>
      <c r="FE16" s="82"/>
      <c r="FF16" s="82"/>
      <c r="FG16" s="82"/>
      <c r="FH16" s="82">
        <v>56</v>
      </c>
      <c r="FI16" s="65">
        <f t="shared" si="12"/>
        <v>2338</v>
      </c>
      <c r="FJ16" s="65">
        <f t="shared" si="11"/>
        <v>0</v>
      </c>
      <c r="FK16" s="65">
        <f t="shared" si="7"/>
        <v>0</v>
      </c>
      <c r="FL16" s="65">
        <f t="shared" si="8"/>
        <v>0</v>
      </c>
      <c r="FM16" s="65">
        <f t="shared" si="9"/>
        <v>224</v>
      </c>
      <c r="FN16" s="94">
        <f t="shared" si="13"/>
        <v>2562</v>
      </c>
      <c r="FO16" s="82"/>
      <c r="FP16" s="82">
        <v>40</v>
      </c>
      <c r="FQ16" s="82">
        <v>100</v>
      </c>
      <c r="FR16" s="82"/>
      <c r="FS16" s="82">
        <v>10</v>
      </c>
      <c r="FT16" s="82"/>
      <c r="FU16" s="82"/>
      <c r="FV16" s="82"/>
      <c r="FW16" s="82"/>
      <c r="FX16" s="82"/>
      <c r="FY16" s="46">
        <v>42736</v>
      </c>
      <c r="FZ16" s="107">
        <f t="shared" si="10"/>
        <v>2712</v>
      </c>
      <c r="GA16" s="108">
        <v>11</v>
      </c>
    </row>
    <row r="17" s="1" customFormat="1" ht="20" customHeight="1" spans="1:183">
      <c r="A17" s="69">
        <v>11</v>
      </c>
      <c r="B17" s="70" t="s">
        <v>114</v>
      </c>
      <c r="C17" s="69"/>
      <c r="D17" s="69"/>
      <c r="E17" s="69"/>
      <c r="F17" s="69"/>
      <c r="G17" s="69"/>
      <c r="H17" s="69"/>
      <c r="I17" s="69"/>
      <c r="J17" s="81"/>
      <c r="K17" s="81"/>
      <c r="L17" s="69"/>
      <c r="M17" s="69"/>
      <c r="N17" s="69"/>
      <c r="O17" s="69"/>
      <c r="P17" s="69"/>
      <c r="Q17" s="69"/>
      <c r="R17" s="84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>
        <v>255</v>
      </c>
      <c r="CY17" s="81"/>
      <c r="CZ17" s="81"/>
      <c r="DA17" s="81"/>
      <c r="DB17" s="81"/>
      <c r="DC17" s="81">
        <v>144</v>
      </c>
      <c r="DD17" s="81"/>
      <c r="DE17" s="81"/>
      <c r="DF17" s="81"/>
      <c r="DG17" s="81">
        <v>102</v>
      </c>
      <c r="DH17" s="81"/>
      <c r="DI17" s="81"/>
      <c r="DJ17" s="81"/>
      <c r="DK17" s="81">
        <v>114</v>
      </c>
      <c r="DL17" s="81"/>
      <c r="DM17" s="81"/>
      <c r="DN17" s="81"/>
      <c r="DO17" s="81"/>
      <c r="DP17" s="81">
        <v>153</v>
      </c>
      <c r="DQ17" s="81"/>
      <c r="DR17" s="81"/>
      <c r="DS17" s="81"/>
      <c r="DT17" s="81">
        <v>216</v>
      </c>
      <c r="DU17" s="81">
        <v>27</v>
      </c>
      <c r="DV17" s="81"/>
      <c r="DW17" s="81"/>
      <c r="DX17" s="81"/>
      <c r="DY17" s="81">
        <v>204</v>
      </c>
      <c r="DZ17" s="81"/>
      <c r="EA17" s="81"/>
      <c r="EB17" s="81"/>
      <c r="EC17" s="81">
        <v>104</v>
      </c>
      <c r="ED17" s="81">
        <v>81</v>
      </c>
      <c r="EE17" s="81"/>
      <c r="EF17" s="81"/>
      <c r="EG17" s="81">
        <v>48</v>
      </c>
      <c r="EH17" s="81">
        <v>300</v>
      </c>
      <c r="EI17" s="81"/>
      <c r="EJ17" s="81"/>
      <c r="EK17" s="81"/>
      <c r="EL17" s="81">
        <v>150</v>
      </c>
      <c r="EM17" s="81">
        <v>135</v>
      </c>
      <c r="EN17" s="81"/>
      <c r="EO17" s="81"/>
      <c r="EP17" s="81">
        <v>56</v>
      </c>
      <c r="EQ17" s="81">
        <v>221</v>
      </c>
      <c r="ER17" s="81">
        <v>72</v>
      </c>
      <c r="ES17" s="81"/>
      <c r="ET17" s="81"/>
      <c r="EU17" s="81">
        <v>208</v>
      </c>
      <c r="EV17" s="81">
        <v>54</v>
      </c>
      <c r="EW17" s="81"/>
      <c r="EX17" s="81"/>
      <c r="EY17" s="81">
        <v>48</v>
      </c>
      <c r="EZ17" s="81">
        <v>272</v>
      </c>
      <c r="FA17" s="81">
        <v>36</v>
      </c>
      <c r="FB17" s="81"/>
      <c r="FC17" s="81"/>
      <c r="FD17" s="81">
        <v>272</v>
      </c>
      <c r="FE17" s="81"/>
      <c r="FF17" s="81"/>
      <c r="FG17" s="81"/>
      <c r="FH17" s="81">
        <v>32</v>
      </c>
      <c r="FI17" s="69">
        <f t="shared" si="12"/>
        <v>2571</v>
      </c>
      <c r="FJ17" s="69">
        <f t="shared" si="11"/>
        <v>549</v>
      </c>
      <c r="FK17" s="69">
        <f t="shared" si="7"/>
        <v>0</v>
      </c>
      <c r="FL17" s="69">
        <f t="shared" si="8"/>
        <v>0</v>
      </c>
      <c r="FM17" s="69">
        <f t="shared" si="9"/>
        <v>184</v>
      </c>
      <c r="FN17" s="90">
        <f t="shared" si="13"/>
        <v>3304</v>
      </c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46">
        <v>42736</v>
      </c>
      <c r="FZ17" s="106">
        <f t="shared" si="10"/>
        <v>3304</v>
      </c>
      <c r="GA17" s="11">
        <v>6</v>
      </c>
    </row>
    <row r="18" s="53" customFormat="1" ht="20" customHeight="1" spans="1:183">
      <c r="A18" s="71">
        <v>12</v>
      </c>
      <c r="B18" s="48" t="s">
        <v>115</v>
      </c>
      <c r="C18" s="71"/>
      <c r="D18" s="71"/>
      <c r="E18" s="71"/>
      <c r="F18" s="71"/>
      <c r="G18" s="71"/>
      <c r="H18" s="71"/>
      <c r="I18" s="71"/>
      <c r="J18" s="83"/>
      <c r="K18" s="83"/>
      <c r="L18" s="71"/>
      <c r="M18" s="71"/>
      <c r="N18" s="71"/>
      <c r="O18" s="71"/>
      <c r="P18" s="71"/>
      <c r="Q18" s="71"/>
      <c r="R18" s="85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>
        <v>134</v>
      </c>
      <c r="CY18" s="83"/>
      <c r="CZ18" s="83"/>
      <c r="DA18" s="83"/>
      <c r="DB18" s="83">
        <v>58</v>
      </c>
      <c r="DC18" s="83"/>
      <c r="DD18" s="83"/>
      <c r="DE18" s="83"/>
      <c r="DF18" s="83"/>
      <c r="DG18" s="83">
        <v>51</v>
      </c>
      <c r="DH18" s="83"/>
      <c r="DI18" s="83"/>
      <c r="DJ18" s="83"/>
      <c r="DK18" s="83" t="s">
        <v>116</v>
      </c>
      <c r="DL18" s="83"/>
      <c r="DM18" s="83"/>
      <c r="DN18" s="83"/>
      <c r="DO18" s="83" t="s">
        <v>117</v>
      </c>
      <c r="DP18" s="83">
        <v>137</v>
      </c>
      <c r="DQ18" s="83"/>
      <c r="DR18" s="83"/>
      <c r="DS18" s="83"/>
      <c r="DT18" s="83">
        <v>174</v>
      </c>
      <c r="DU18" s="83"/>
      <c r="DV18" s="83"/>
      <c r="DW18" s="83"/>
      <c r="DX18" s="83" t="s">
        <v>118</v>
      </c>
      <c r="DY18" s="83">
        <v>169</v>
      </c>
      <c r="DZ18" s="83"/>
      <c r="EA18" s="83"/>
      <c r="EB18" s="83"/>
      <c r="EC18" s="83">
        <v>156</v>
      </c>
      <c r="ED18" s="83"/>
      <c r="EE18" s="83"/>
      <c r="EF18" s="83"/>
      <c r="EG18" s="83"/>
      <c r="EH18" s="83">
        <v>156</v>
      </c>
      <c r="EI18" s="83"/>
      <c r="EJ18" s="83"/>
      <c r="EK18" s="83"/>
      <c r="EL18" s="83">
        <v>78</v>
      </c>
      <c r="EM18" s="83"/>
      <c r="EN18" s="83"/>
      <c r="EO18" s="83"/>
      <c r="EP18" s="83"/>
      <c r="EQ18" s="83">
        <v>115</v>
      </c>
      <c r="ER18" s="83"/>
      <c r="ES18" s="83"/>
      <c r="ET18" s="83"/>
      <c r="EU18" s="83">
        <v>150</v>
      </c>
      <c r="EV18" s="83"/>
      <c r="EW18" s="83"/>
      <c r="EX18" s="83"/>
      <c r="EY18" s="83"/>
      <c r="EZ18" s="83">
        <v>179</v>
      </c>
      <c r="FA18" s="83"/>
      <c r="FB18" s="83"/>
      <c r="FC18" s="83"/>
      <c r="FD18" s="83" t="s">
        <v>119</v>
      </c>
      <c r="FE18" s="83"/>
      <c r="FF18" s="83"/>
      <c r="FG18" s="83"/>
      <c r="FH18" s="83" t="s">
        <v>120</v>
      </c>
      <c r="FI18" s="71">
        <f t="shared" si="12"/>
        <v>1895</v>
      </c>
      <c r="FJ18" s="71">
        <f t="shared" si="11"/>
        <v>0</v>
      </c>
      <c r="FK18" s="71">
        <f t="shared" si="7"/>
        <v>0</v>
      </c>
      <c r="FL18" s="71">
        <f t="shared" si="8"/>
        <v>0</v>
      </c>
      <c r="FM18" s="71">
        <f t="shared" si="9"/>
        <v>60</v>
      </c>
      <c r="FN18" s="83">
        <f t="shared" si="13"/>
        <v>1955</v>
      </c>
      <c r="FO18" s="83" t="s">
        <v>121</v>
      </c>
      <c r="FP18" s="83"/>
      <c r="FQ18" s="83" t="s">
        <v>122</v>
      </c>
      <c r="FR18" s="83"/>
      <c r="FS18" s="83"/>
      <c r="FT18" s="83"/>
      <c r="FU18" s="83"/>
      <c r="FV18" s="83"/>
      <c r="FW18" s="83"/>
      <c r="FX18" s="83"/>
      <c r="FY18" s="46">
        <v>42736</v>
      </c>
      <c r="FZ18" s="109">
        <f t="shared" si="10"/>
        <v>2620</v>
      </c>
      <c r="GA18" s="110" t="s">
        <v>123</v>
      </c>
    </row>
    <row r="19" s="52" customFormat="1" ht="20" customHeight="1" spans="1:183">
      <c r="A19" s="65">
        <v>13</v>
      </c>
      <c r="B19" s="70" t="s">
        <v>124</v>
      </c>
      <c r="C19" s="69"/>
      <c r="D19" s="69"/>
      <c r="E19" s="69"/>
      <c r="F19" s="69"/>
      <c r="G19" s="65"/>
      <c r="H19" s="65"/>
      <c r="I19" s="65"/>
      <c r="J19" s="82"/>
      <c r="K19" s="82"/>
      <c r="L19" s="65"/>
      <c r="M19" s="65"/>
      <c r="N19" s="65"/>
      <c r="O19" s="65"/>
      <c r="P19" s="65"/>
      <c r="Q19" s="65"/>
      <c r="R19" s="79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>
        <v>255</v>
      </c>
      <c r="CY19" s="82"/>
      <c r="CZ19" s="82"/>
      <c r="DA19" s="82"/>
      <c r="DB19" s="82">
        <v>342</v>
      </c>
      <c r="DC19" s="82"/>
      <c r="DD19" s="82"/>
      <c r="DE19" s="82"/>
      <c r="DF19" s="82"/>
      <c r="DG19" s="82">
        <v>195</v>
      </c>
      <c r="DH19" s="82"/>
      <c r="DI19" s="82"/>
      <c r="DJ19" s="82"/>
      <c r="DK19" s="82">
        <v>195</v>
      </c>
      <c r="DL19" s="82"/>
      <c r="DM19" s="82"/>
      <c r="DN19" s="82"/>
      <c r="DO19" s="82"/>
      <c r="DP19" s="82">
        <v>270</v>
      </c>
      <c r="DQ19" s="82"/>
      <c r="DR19" s="82"/>
      <c r="DS19" s="82"/>
      <c r="DT19" s="82">
        <v>270</v>
      </c>
      <c r="DU19" s="82"/>
      <c r="DV19" s="82"/>
      <c r="DW19" s="82"/>
      <c r="DX19" s="82"/>
      <c r="DY19" s="82">
        <v>255</v>
      </c>
      <c r="DZ19" s="82"/>
      <c r="EA19" s="82"/>
      <c r="EB19" s="82"/>
      <c r="EC19" s="82">
        <v>208</v>
      </c>
      <c r="ED19" s="82"/>
      <c r="EE19" s="82"/>
      <c r="EF19" s="82"/>
      <c r="EG19" s="82"/>
      <c r="EH19" s="82">
        <v>300</v>
      </c>
      <c r="EI19" s="82"/>
      <c r="EJ19" s="82"/>
      <c r="EK19" s="82"/>
      <c r="EL19" s="82">
        <v>300</v>
      </c>
      <c r="EM19" s="82"/>
      <c r="EN19" s="82"/>
      <c r="EO19" s="82"/>
      <c r="EP19" s="82"/>
      <c r="EQ19" s="82">
        <v>272</v>
      </c>
      <c r="ER19" s="82"/>
      <c r="ES19" s="82"/>
      <c r="ET19" s="82"/>
      <c r="EU19" s="82">
        <v>208</v>
      </c>
      <c r="EV19" s="82"/>
      <c r="EW19" s="82"/>
      <c r="EX19" s="82"/>
      <c r="EY19" s="82">
        <v>56</v>
      </c>
      <c r="EZ19" s="82">
        <v>272</v>
      </c>
      <c r="FA19" s="82"/>
      <c r="FB19" s="82"/>
      <c r="FC19" s="82"/>
      <c r="FD19" s="82">
        <v>272</v>
      </c>
      <c r="FE19" s="82"/>
      <c r="FF19" s="82"/>
      <c r="FG19" s="82"/>
      <c r="FH19" s="82">
        <v>72</v>
      </c>
      <c r="FI19" s="65">
        <f t="shared" si="12"/>
        <v>3614</v>
      </c>
      <c r="FJ19" s="65">
        <f t="shared" si="11"/>
        <v>0</v>
      </c>
      <c r="FK19" s="65">
        <f t="shared" si="7"/>
        <v>0</v>
      </c>
      <c r="FL19" s="65">
        <f t="shared" si="8"/>
        <v>0</v>
      </c>
      <c r="FM19" s="65">
        <f t="shared" si="9"/>
        <v>128</v>
      </c>
      <c r="FN19" s="94">
        <f t="shared" si="13"/>
        <v>3742</v>
      </c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46">
        <v>42736</v>
      </c>
      <c r="FZ19" s="107">
        <f t="shared" si="10"/>
        <v>3742</v>
      </c>
      <c r="GA19" s="108">
        <v>3</v>
      </c>
    </row>
    <row r="20" s="52" customFormat="1" customHeight="1" spans="1:182">
      <c r="A20" s="72" t="s">
        <v>125</v>
      </c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3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</row>
    <row r="21" s="52" customFormat="1" customHeight="1" spans="1:182">
      <c r="A21" s="72"/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3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</row>
    <row r="22" s="52" customFormat="1" customHeight="1" spans="1:182">
      <c r="A22" s="72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3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</row>
    <row r="23" s="52" customFormat="1" customHeight="1" spans="1:182">
      <c r="A23" s="72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3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</row>
    <row r="24" s="52" customFormat="1" customHeight="1" spans="1:182">
      <c r="A24" s="72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3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</row>
    <row r="25" s="52" customFormat="1" customHeight="1" spans="1:182">
      <c r="A25" s="72"/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3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</row>
    <row r="26" s="52" customFormat="1" customHeight="1" spans="1:182">
      <c r="A26" s="72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3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</row>
    <row r="27" s="52" customFormat="1" customHeight="1" spans="1:182">
      <c r="A27" s="72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3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</row>
    <row r="28" s="52" customFormat="1" customHeight="1" spans="1:182">
      <c r="A28" s="72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3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</row>
    <row r="29" s="52" customFormat="1" customHeight="1" spans="1:182">
      <c r="A29" s="72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3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</row>
    <row r="30" s="52" customFormat="1" customHeight="1" spans="1:182">
      <c r="A30" s="72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3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</row>
    <row r="31" s="52" customFormat="1" customHeight="1" spans="1:182">
      <c r="A31" s="72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3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</row>
    <row r="32" s="52" customFormat="1" customHeight="1" spans="1:182">
      <c r="A32" s="72"/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3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</row>
    <row r="33" s="52" customFormat="1" customHeight="1" spans="1:182">
      <c r="A33" s="72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3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</row>
    <row r="34" s="52" customFormat="1" customHeight="1" spans="1:182">
      <c r="A34" s="72"/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3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</row>
    <row r="35" s="52" customFormat="1" customHeight="1" spans="1:182">
      <c r="A35" s="72"/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3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</row>
    <row r="36" s="52" customFormat="1" customHeight="1" spans="1:182">
      <c r="A36" s="72"/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3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</row>
    <row r="37" s="52" customFormat="1" customHeight="1" spans="1:182">
      <c r="A37" s="72"/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3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</row>
    <row r="38" customHeight="1" spans="1:182">
      <c r="A38" s="75"/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6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</row>
    <row r="39" customHeight="1" spans="1:182">
      <c r="A39" s="75"/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6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</row>
    <row r="40" customHeight="1" spans="1:182">
      <c r="A40" s="75"/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6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</row>
    <row r="41" customHeight="1" spans="1:182">
      <c r="A41" s="75"/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6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</row>
    <row r="42" customHeight="1" spans="1:182">
      <c r="A42" s="75"/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6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</row>
    <row r="43" customHeight="1" spans="1:182">
      <c r="A43" s="75"/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6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</row>
    <row r="44" customHeight="1" spans="1:182">
      <c r="A44" s="75"/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6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</row>
    <row r="45" customHeight="1" spans="1:182">
      <c r="A45" s="75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6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</row>
    <row r="46" customHeight="1" spans="1:182">
      <c r="A46" s="75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6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</row>
    <row r="47" customHeight="1" spans="1:182">
      <c r="A47" s="75"/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6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</row>
    <row r="48" customHeight="1" spans="1:182">
      <c r="A48" s="75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6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</row>
    <row r="49" customHeight="1" spans="1:182">
      <c r="A49" s="7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6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</row>
    <row r="50" customHeight="1" spans="1:182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6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</row>
    <row r="51" customHeight="1" spans="1:182">
      <c r="A51" s="75"/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6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</row>
    <row r="52" customHeight="1" spans="1:182">
      <c r="A52" s="75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6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</row>
    <row r="53" customHeight="1" spans="1:182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6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</row>
    <row r="54" customHeight="1" spans="1:182">
      <c r="A54" s="75"/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6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</row>
    <row r="55" customHeight="1" spans="1:182">
      <c r="A55" s="75"/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6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</row>
    <row r="56" customHeight="1" spans="1:182">
      <c r="A56" s="7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6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</row>
    <row r="57" customHeight="1" spans="1:182">
      <c r="A57" s="75"/>
      <c r="B57" s="76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6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</row>
    <row r="58" customHeight="1" spans="1:182">
      <c r="A58" s="7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6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</row>
    <row r="59" customHeight="1" spans="1:182">
      <c r="A59" s="75"/>
      <c r="B59" s="76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6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</row>
    <row r="60" customHeight="1" spans="1:182">
      <c r="A60" s="75"/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6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</row>
    <row r="61" customHeight="1" spans="1:182">
      <c r="A61" s="75"/>
      <c r="B61" s="76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6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</row>
    <row r="62" customHeight="1" spans="1:182">
      <c r="A62" s="75"/>
      <c r="B62" s="76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6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</row>
    <row r="63" customHeight="1" spans="1:182">
      <c r="A63" s="75"/>
      <c r="B63" s="7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6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</row>
    <row r="64" customHeight="1" spans="1:182">
      <c r="A64" s="75"/>
      <c r="B64" s="76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6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</row>
    <row r="65" customHeight="1" spans="1:182">
      <c r="A65" s="75"/>
      <c r="B65" s="76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6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</row>
    <row r="66" customHeight="1" spans="1:182">
      <c r="A66" s="75"/>
      <c r="B66" s="76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6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</row>
    <row r="67" customHeight="1" spans="1:182">
      <c r="A67" s="75"/>
      <c r="B67" s="76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6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</row>
    <row r="68" customHeight="1" spans="1:182">
      <c r="A68" s="75"/>
      <c r="B68" s="76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6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</row>
    <row r="69" customHeight="1" spans="1:182">
      <c r="A69" s="75"/>
      <c r="B69" s="76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6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</row>
    <row r="70" customHeight="1" spans="1:182">
      <c r="A70" s="75"/>
      <c r="B70" s="76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6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</row>
    <row r="71" customHeight="1" spans="1:182">
      <c r="A71" s="75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6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</row>
    <row r="72" customHeight="1" spans="1:182">
      <c r="A72" s="75"/>
      <c r="B72" s="76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6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</row>
    <row r="73" customHeight="1" spans="1:182">
      <c r="A73" s="75"/>
      <c r="B73" s="76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6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</row>
    <row r="74" customHeight="1" spans="1:182">
      <c r="A74" s="75"/>
      <c r="B74" s="76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6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</row>
    <row r="75" customHeight="1" spans="1:182">
      <c r="A75" s="75"/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6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</row>
    <row r="76" customHeight="1" spans="1:182">
      <c r="A76" s="75"/>
      <c r="B76" s="7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6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</row>
    <row r="77" customHeight="1" spans="1:182">
      <c r="A77" s="75"/>
      <c r="B77" s="76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6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</row>
    <row r="78" customHeight="1" spans="1:182">
      <c r="A78" s="75"/>
      <c r="B78" s="76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6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</row>
    <row r="79" customHeight="1" spans="1:182">
      <c r="A79" s="75"/>
      <c r="B79" s="76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6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</row>
    <row r="80" customHeight="1" spans="1:182">
      <c r="A80" s="75"/>
      <c r="B80" s="76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6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</row>
    <row r="81" customHeight="1" spans="1:182">
      <c r="A81" s="75"/>
      <c r="B81" s="76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6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</row>
    <row r="82" customHeight="1" spans="1:182">
      <c r="A82" s="75"/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7"/>
      <c r="FE82" s="77"/>
      <c r="FF82" s="77"/>
      <c r="FG82" s="77"/>
      <c r="FH82" s="77"/>
      <c r="FI82" s="77"/>
      <c r="FJ82" s="77"/>
      <c r="FK82" s="77"/>
      <c r="FL82" s="77"/>
      <c r="FM82" s="77"/>
      <c r="FN82" s="76"/>
      <c r="FO82" s="77"/>
      <c r="FP82" s="77"/>
      <c r="FQ82" s="77"/>
      <c r="FR82" s="77"/>
      <c r="FS82" s="77"/>
      <c r="FT82" s="77"/>
      <c r="FU82" s="77"/>
      <c r="FV82" s="77"/>
      <c r="FW82" s="77"/>
      <c r="FX82" s="77"/>
      <c r="FY82" s="77"/>
      <c r="FZ82" s="77"/>
    </row>
    <row r="83" customHeight="1" spans="1:182">
      <c r="A83" s="75"/>
      <c r="B83" s="76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  <c r="FK83" s="77"/>
      <c r="FL83" s="77"/>
      <c r="FM83" s="77"/>
      <c r="FN83" s="76"/>
      <c r="FO83" s="77"/>
      <c r="FP83" s="77"/>
      <c r="FQ83" s="77"/>
      <c r="FR83" s="77"/>
      <c r="FS83" s="77"/>
      <c r="FT83" s="77"/>
      <c r="FU83" s="77"/>
      <c r="FV83" s="77"/>
      <c r="FW83" s="77"/>
      <c r="FX83" s="77"/>
      <c r="FY83" s="77"/>
      <c r="FZ83" s="77"/>
    </row>
    <row r="84" customHeight="1" spans="1:182">
      <c r="A84" s="75" t="s">
        <v>126</v>
      </c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  <c r="FF84" s="77"/>
      <c r="FG84" s="77"/>
      <c r="FH84" s="77"/>
      <c r="FI84" s="77"/>
      <c r="FJ84" s="77"/>
      <c r="FK84" s="77"/>
      <c r="FL84" s="77"/>
      <c r="FM84" s="77"/>
      <c r="FN84" s="76"/>
      <c r="FO84" s="77"/>
      <c r="FP84" s="77"/>
      <c r="FQ84" s="77"/>
      <c r="FR84" s="77"/>
      <c r="FS84" s="77"/>
      <c r="FT84" s="77"/>
      <c r="FU84" s="77"/>
      <c r="FV84" s="77"/>
      <c r="FW84" s="77"/>
      <c r="FX84" s="77"/>
      <c r="FY84" s="77"/>
      <c r="FZ84" s="77"/>
    </row>
    <row r="85" customHeight="1" spans="1:182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  <c r="FL85" s="77"/>
      <c r="FM85" s="77"/>
      <c r="FN85" s="76"/>
      <c r="FO85" s="77"/>
      <c r="FP85" s="77"/>
      <c r="FQ85" s="77"/>
      <c r="FR85" s="77"/>
      <c r="FS85" s="77"/>
      <c r="FT85" s="77"/>
      <c r="FU85" s="77"/>
      <c r="FV85" s="77"/>
      <c r="FW85" s="77"/>
      <c r="FX85" s="77"/>
      <c r="FY85" s="77"/>
      <c r="FZ85" s="77"/>
    </row>
    <row r="86" customHeight="1" spans="1:182">
      <c r="A86" s="75"/>
      <c r="B86" s="76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6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</row>
    <row r="87" customHeight="1" spans="1:182">
      <c r="A87" s="75"/>
      <c r="B87" s="76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6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</row>
    <row r="88" customHeight="1" spans="1:182">
      <c r="A88" s="75"/>
      <c r="B88" s="76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6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</row>
    <row r="89" customHeight="1" spans="1:182">
      <c r="A89" s="75"/>
      <c r="B89" s="76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6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</row>
    <row r="90" customHeight="1" spans="1:182">
      <c r="A90" s="75"/>
      <c r="B90" s="76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6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</row>
    <row r="91" customHeight="1" spans="1:182">
      <c r="A91" s="75"/>
      <c r="B91" s="76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6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</row>
    <row r="92" customHeight="1" spans="1:182">
      <c r="A92" s="75"/>
      <c r="B92" s="76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7"/>
      <c r="FE92" s="77"/>
      <c r="FF92" s="77"/>
      <c r="FG92" s="77"/>
      <c r="FH92" s="77"/>
      <c r="FI92" s="77"/>
      <c r="FJ92" s="77"/>
      <c r="FK92" s="77"/>
      <c r="FL92" s="77"/>
      <c r="FM92" s="77"/>
      <c r="FN92" s="76"/>
      <c r="FO92" s="77"/>
      <c r="FP92" s="77"/>
      <c r="FQ92" s="77"/>
      <c r="FR92" s="77"/>
      <c r="FS92" s="77"/>
      <c r="FT92" s="77"/>
      <c r="FU92" s="77"/>
      <c r="FV92" s="77"/>
      <c r="FW92" s="77"/>
      <c r="FX92" s="77"/>
      <c r="FY92" s="77"/>
      <c r="FZ92" s="77"/>
    </row>
    <row r="93" customHeight="1" spans="1:182">
      <c r="A93" s="75"/>
      <c r="B93" s="76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6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</row>
    <row r="94" customHeight="1" spans="1:182">
      <c r="A94" s="75"/>
      <c r="B94" s="76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6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</row>
    <row r="95" customHeight="1" spans="1:182">
      <c r="A95" s="75"/>
      <c r="B95" s="76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6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</row>
    <row r="96" customHeight="1" spans="1:182">
      <c r="A96" s="75"/>
      <c r="B96" s="76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6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</row>
    <row r="97" customHeight="1" spans="1:182">
      <c r="A97" s="75"/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6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</row>
    <row r="98" customHeight="1" spans="1:182">
      <c r="A98" s="75"/>
      <c r="B98" s="76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77"/>
      <c r="FG98" s="77"/>
      <c r="FH98" s="77"/>
      <c r="FI98" s="77"/>
      <c r="FJ98" s="77"/>
      <c r="FK98" s="77"/>
      <c r="FL98" s="77"/>
      <c r="FM98" s="77"/>
      <c r="FN98" s="76"/>
      <c r="FO98" s="77"/>
      <c r="FP98" s="77"/>
      <c r="FQ98" s="77"/>
      <c r="FR98" s="77"/>
      <c r="FS98" s="77"/>
      <c r="FT98" s="77"/>
      <c r="FU98" s="77"/>
      <c r="FV98" s="77"/>
      <c r="FW98" s="77"/>
      <c r="FX98" s="77"/>
      <c r="FY98" s="77"/>
      <c r="FZ98" s="77"/>
    </row>
    <row r="99" customHeight="1" spans="1:182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6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</row>
    <row r="100" customHeight="1" spans="1:182">
      <c r="A100" s="75"/>
      <c r="B100" s="76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6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</row>
    <row r="101" customHeight="1" spans="1:182">
      <c r="A101" s="75"/>
      <c r="B101" s="76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6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</row>
  </sheetData>
  <mergeCells count="99">
    <mergeCell ref="A1:FZ1"/>
    <mergeCell ref="C2:FX2"/>
    <mergeCell ref="C3:FN3"/>
    <mergeCell ref="C4:K4"/>
    <mergeCell ref="L4:T4"/>
    <mergeCell ref="U4:AC4"/>
    <mergeCell ref="AD4:AL4"/>
    <mergeCell ref="AM4:AU4"/>
    <mergeCell ref="AV4:BD4"/>
    <mergeCell ref="BE4:BM4"/>
    <mergeCell ref="BN4:BV4"/>
    <mergeCell ref="BW4:CE4"/>
    <mergeCell ref="CF4:CN4"/>
    <mergeCell ref="CO4:CW4"/>
    <mergeCell ref="CX4:DF4"/>
    <mergeCell ref="DG4:DO4"/>
    <mergeCell ref="DP4:DX4"/>
    <mergeCell ref="DY4:EG4"/>
    <mergeCell ref="EH4:EP4"/>
    <mergeCell ref="EQ4:EY4"/>
    <mergeCell ref="EZ4:FH4"/>
    <mergeCell ref="C5:F5"/>
    <mergeCell ref="G5:J5"/>
    <mergeCell ref="L5:O5"/>
    <mergeCell ref="P5:S5"/>
    <mergeCell ref="U5:X5"/>
    <mergeCell ref="Y5:AB5"/>
    <mergeCell ref="AD5:AG5"/>
    <mergeCell ref="AH5:AK5"/>
    <mergeCell ref="AM5:AP5"/>
    <mergeCell ref="AQ5:AT5"/>
    <mergeCell ref="AV5:AY5"/>
    <mergeCell ref="AZ5:BC5"/>
    <mergeCell ref="BE5:BH5"/>
    <mergeCell ref="BI5:BL5"/>
    <mergeCell ref="BN5:BQ5"/>
    <mergeCell ref="BR5:BU5"/>
    <mergeCell ref="BW5:BZ5"/>
    <mergeCell ref="CA5:CD5"/>
    <mergeCell ref="CF5:CI5"/>
    <mergeCell ref="CJ5:CM5"/>
    <mergeCell ref="CO5:CR5"/>
    <mergeCell ref="CS5:CV5"/>
    <mergeCell ref="CX5:DA5"/>
    <mergeCell ref="DB5:DE5"/>
    <mergeCell ref="DG5:DJ5"/>
    <mergeCell ref="DK5:DN5"/>
    <mergeCell ref="DP5:DS5"/>
    <mergeCell ref="DT5:DW5"/>
    <mergeCell ref="DY5:EB5"/>
    <mergeCell ref="EC5:EF5"/>
    <mergeCell ref="EH5:EK5"/>
    <mergeCell ref="EL5:EO5"/>
    <mergeCell ref="EQ5:ET5"/>
    <mergeCell ref="EU5:EX5"/>
    <mergeCell ref="EZ5:FC5"/>
    <mergeCell ref="FD5:FG5"/>
    <mergeCell ref="A2:A6"/>
    <mergeCell ref="B2:B6"/>
    <mergeCell ref="K5:K6"/>
    <mergeCell ref="T5:T6"/>
    <mergeCell ref="AC5:AC6"/>
    <mergeCell ref="AL5:AL6"/>
    <mergeCell ref="AU5:AU6"/>
    <mergeCell ref="BD5:BD6"/>
    <mergeCell ref="BM5:BM6"/>
    <mergeCell ref="BV5:BV6"/>
    <mergeCell ref="CE5:CE6"/>
    <mergeCell ref="CN5:CN6"/>
    <mergeCell ref="CW5:CW6"/>
    <mergeCell ref="DF5:DF6"/>
    <mergeCell ref="DO5:DO6"/>
    <mergeCell ref="DX5:DX6"/>
    <mergeCell ref="EG5:EG6"/>
    <mergeCell ref="EP5:EP6"/>
    <mergeCell ref="EY5:EY6"/>
    <mergeCell ref="FH5:FH6"/>
    <mergeCell ref="FI4:FI5"/>
    <mergeCell ref="FJ4:FJ5"/>
    <mergeCell ref="FK4:FK5"/>
    <mergeCell ref="FL4:FL5"/>
    <mergeCell ref="FM4:FM5"/>
    <mergeCell ref="FN4:FN6"/>
    <mergeCell ref="FO3:FO6"/>
    <mergeCell ref="FP3:FP6"/>
    <mergeCell ref="FQ3:FQ6"/>
    <mergeCell ref="FR3:FR6"/>
    <mergeCell ref="FS3:FS6"/>
    <mergeCell ref="FT3:FT6"/>
    <mergeCell ref="FU5:FU6"/>
    <mergeCell ref="FV5:FV6"/>
    <mergeCell ref="FW5:FW6"/>
    <mergeCell ref="FX5:FX6"/>
    <mergeCell ref="FY2:FY6"/>
    <mergeCell ref="FZ2:FZ6"/>
    <mergeCell ref="GA2:GA6"/>
    <mergeCell ref="FU3:FX4"/>
    <mergeCell ref="A84:FZ101"/>
    <mergeCell ref="A20:FZ3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98"/>
  <sheetViews>
    <sheetView topLeftCell="A3" workbookViewId="0">
      <pane xSplit="2" topLeftCell="FO1" activePane="topRight" state="frozen"/>
      <selection/>
      <selection pane="topRight" activeCell="GB3" sqref="GB$1:GC$1048576"/>
    </sheetView>
  </sheetViews>
  <sheetFormatPr defaultColWidth="6.14166666666667" defaultRowHeight="18.75" customHeight="1"/>
  <cols>
    <col min="1" max="1" width="6.14166666666667" style="4" customWidth="1"/>
    <col min="2" max="2" width="16.625" style="5" customWidth="1"/>
    <col min="3" max="169" width="6.14166666666667" style="4" customWidth="1"/>
    <col min="170" max="170" width="11.25" style="4" customWidth="1"/>
    <col min="171" max="176" width="8.625" style="4" customWidth="1"/>
    <col min="177" max="181" width="14.625" style="4" customWidth="1"/>
    <col min="182" max="183" width="9.625" style="4" customWidth="1"/>
    <col min="184" max="16374" width="6.14166666666667" style="4" customWidth="1"/>
    <col min="16375" max="16384" width="6.14166666666667" style="4"/>
  </cols>
  <sheetData>
    <row r="1" s="1" customFormat="1" customHeight="1" spans="1:182">
      <c r="A1" s="6" t="s">
        <v>127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</row>
    <row r="2" s="1" customFormat="1" ht="31" customHeight="1" spans="1:183">
      <c r="A2" s="7" t="s">
        <v>1</v>
      </c>
      <c r="B2" s="7" t="s">
        <v>2</v>
      </c>
      <c r="C2" s="8" t="s">
        <v>3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37"/>
      <c r="FY2" s="38" t="s">
        <v>4</v>
      </c>
      <c r="FZ2" s="39" t="s">
        <v>5</v>
      </c>
      <c r="GA2" s="40" t="s">
        <v>1</v>
      </c>
    </row>
    <row r="3" s="1" customFormat="1" customHeight="1" spans="1:183">
      <c r="A3" s="10"/>
      <c r="B3" s="10"/>
      <c r="C3" s="11" t="s">
        <v>128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7" t="s">
        <v>129</v>
      </c>
      <c r="FP3" s="7" t="s">
        <v>130</v>
      </c>
      <c r="FQ3" s="7" t="s">
        <v>131</v>
      </c>
      <c r="FR3" s="30" t="s">
        <v>10</v>
      </c>
      <c r="FS3" s="11" t="s">
        <v>11</v>
      </c>
      <c r="FT3" s="9" t="s">
        <v>132</v>
      </c>
      <c r="FU3" s="17" t="s">
        <v>133</v>
      </c>
      <c r="FV3" s="17"/>
      <c r="FW3" s="17"/>
      <c r="FX3" s="17"/>
      <c r="FY3" s="41"/>
      <c r="FZ3" s="42"/>
      <c r="GA3" s="40"/>
    </row>
    <row r="4" s="1" customFormat="1" customHeight="1" spans="1:183">
      <c r="A4" s="10"/>
      <c r="B4" s="10"/>
      <c r="C4" s="12" t="s">
        <v>14</v>
      </c>
      <c r="D4" s="12"/>
      <c r="E4" s="12"/>
      <c r="F4" s="12"/>
      <c r="G4" s="12"/>
      <c r="H4" s="12"/>
      <c r="I4" s="12"/>
      <c r="J4" s="12"/>
      <c r="K4" s="12"/>
      <c r="L4" s="12" t="s">
        <v>15</v>
      </c>
      <c r="M4" s="12"/>
      <c r="N4" s="12"/>
      <c r="O4" s="12"/>
      <c r="P4" s="12"/>
      <c r="Q4" s="12"/>
      <c r="R4" s="12"/>
      <c r="S4" s="12"/>
      <c r="T4" s="12"/>
      <c r="U4" s="12" t="s">
        <v>16</v>
      </c>
      <c r="V4" s="12"/>
      <c r="W4" s="12"/>
      <c r="X4" s="12"/>
      <c r="Y4" s="12"/>
      <c r="Z4" s="12"/>
      <c r="AA4" s="12"/>
      <c r="AB4" s="12"/>
      <c r="AC4" s="12"/>
      <c r="AD4" s="12" t="s">
        <v>17</v>
      </c>
      <c r="AE4" s="12"/>
      <c r="AF4" s="12"/>
      <c r="AG4" s="12"/>
      <c r="AH4" s="12"/>
      <c r="AI4" s="12"/>
      <c r="AJ4" s="12"/>
      <c r="AK4" s="12"/>
      <c r="AL4" s="12"/>
      <c r="AM4" s="12" t="s">
        <v>18</v>
      </c>
      <c r="AN4" s="12"/>
      <c r="AO4" s="12"/>
      <c r="AP4" s="12"/>
      <c r="AQ4" s="12"/>
      <c r="AR4" s="12"/>
      <c r="AS4" s="12"/>
      <c r="AT4" s="12"/>
      <c r="AU4" s="12"/>
      <c r="AV4" s="12" t="s">
        <v>19</v>
      </c>
      <c r="AW4" s="12"/>
      <c r="AX4" s="12"/>
      <c r="AY4" s="12"/>
      <c r="AZ4" s="12"/>
      <c r="BA4" s="12"/>
      <c r="BB4" s="12"/>
      <c r="BC4" s="12"/>
      <c r="BD4" s="12"/>
      <c r="BE4" s="12" t="s">
        <v>20</v>
      </c>
      <c r="BF4" s="12"/>
      <c r="BG4" s="12"/>
      <c r="BH4" s="12"/>
      <c r="BI4" s="12"/>
      <c r="BJ4" s="12"/>
      <c r="BK4" s="12"/>
      <c r="BL4" s="12"/>
      <c r="BM4" s="12"/>
      <c r="BN4" s="12" t="s">
        <v>21</v>
      </c>
      <c r="BO4" s="12"/>
      <c r="BP4" s="12"/>
      <c r="BQ4" s="12"/>
      <c r="BR4" s="12"/>
      <c r="BS4" s="12"/>
      <c r="BT4" s="12"/>
      <c r="BU4" s="12"/>
      <c r="BV4" s="12"/>
      <c r="BW4" s="12" t="s">
        <v>22</v>
      </c>
      <c r="BX4" s="12"/>
      <c r="BY4" s="12"/>
      <c r="BZ4" s="12"/>
      <c r="CA4" s="12"/>
      <c r="CB4" s="12"/>
      <c r="CC4" s="12"/>
      <c r="CD4" s="12"/>
      <c r="CE4" s="12"/>
      <c r="CF4" s="12" t="s">
        <v>23</v>
      </c>
      <c r="CG4" s="12"/>
      <c r="CH4" s="12"/>
      <c r="CI4" s="12"/>
      <c r="CJ4" s="12"/>
      <c r="CK4" s="12"/>
      <c r="CL4" s="12"/>
      <c r="CM4" s="12"/>
      <c r="CN4" s="12"/>
      <c r="CO4" s="12" t="s">
        <v>24</v>
      </c>
      <c r="CP4" s="12"/>
      <c r="CQ4" s="12"/>
      <c r="CR4" s="12"/>
      <c r="CS4" s="12"/>
      <c r="CT4" s="12"/>
      <c r="CU4" s="12"/>
      <c r="CV4" s="12"/>
      <c r="CW4" s="12"/>
      <c r="CX4" s="12" t="s">
        <v>25</v>
      </c>
      <c r="CY4" s="12"/>
      <c r="CZ4" s="12"/>
      <c r="DA4" s="12"/>
      <c r="DB4" s="12"/>
      <c r="DC4" s="12"/>
      <c r="DD4" s="12"/>
      <c r="DE4" s="12"/>
      <c r="DF4" s="12"/>
      <c r="DG4" s="12" t="s">
        <v>26</v>
      </c>
      <c r="DH4" s="12"/>
      <c r="DI4" s="12"/>
      <c r="DJ4" s="12"/>
      <c r="DK4" s="12"/>
      <c r="DL4" s="12"/>
      <c r="DM4" s="12"/>
      <c r="DN4" s="12"/>
      <c r="DO4" s="12"/>
      <c r="DP4" s="12" t="s">
        <v>27</v>
      </c>
      <c r="DQ4" s="12"/>
      <c r="DR4" s="12"/>
      <c r="DS4" s="12"/>
      <c r="DT4" s="12"/>
      <c r="DU4" s="12"/>
      <c r="DV4" s="12"/>
      <c r="DW4" s="12"/>
      <c r="DX4" s="12"/>
      <c r="DY4" s="12" t="s">
        <v>28</v>
      </c>
      <c r="DZ4" s="12"/>
      <c r="EA4" s="12"/>
      <c r="EB4" s="12"/>
      <c r="EC4" s="12"/>
      <c r="ED4" s="12"/>
      <c r="EE4" s="12"/>
      <c r="EF4" s="12"/>
      <c r="EG4" s="12"/>
      <c r="EH4" s="12" t="s">
        <v>29</v>
      </c>
      <c r="EI4" s="12"/>
      <c r="EJ4" s="12"/>
      <c r="EK4" s="12"/>
      <c r="EL4" s="12"/>
      <c r="EM4" s="12"/>
      <c r="EN4" s="12"/>
      <c r="EO4" s="12"/>
      <c r="EP4" s="12"/>
      <c r="EQ4" s="12" t="s">
        <v>30</v>
      </c>
      <c r="ER4" s="12"/>
      <c r="ES4" s="12"/>
      <c r="ET4" s="12"/>
      <c r="EU4" s="12"/>
      <c r="EV4" s="12"/>
      <c r="EW4" s="12"/>
      <c r="EX4" s="12"/>
      <c r="EY4" s="12"/>
      <c r="EZ4" s="12" t="s">
        <v>31</v>
      </c>
      <c r="FA4" s="12"/>
      <c r="FB4" s="12"/>
      <c r="FC4" s="12"/>
      <c r="FD4" s="12"/>
      <c r="FE4" s="12"/>
      <c r="FF4" s="12"/>
      <c r="FG4" s="12"/>
      <c r="FH4" s="12"/>
      <c r="FI4" s="13" t="s">
        <v>32</v>
      </c>
      <c r="FJ4" s="13" t="s">
        <v>33</v>
      </c>
      <c r="FK4" s="13" t="s">
        <v>34</v>
      </c>
      <c r="FL4" s="29" t="s">
        <v>35</v>
      </c>
      <c r="FM4" s="13" t="s">
        <v>36</v>
      </c>
      <c r="FN4" s="31" t="s">
        <v>37</v>
      </c>
      <c r="FO4" s="10"/>
      <c r="FP4" s="10"/>
      <c r="FQ4" s="10"/>
      <c r="FR4" s="32"/>
      <c r="FS4" s="11"/>
      <c r="FT4" s="19"/>
      <c r="FU4" s="17"/>
      <c r="FV4" s="17"/>
      <c r="FW4" s="17"/>
      <c r="FX4" s="17"/>
      <c r="FY4" s="41"/>
      <c r="FZ4" s="42"/>
      <c r="GA4" s="40"/>
    </row>
    <row r="5" s="1" customFormat="1" customHeight="1" spans="1:183">
      <c r="A5" s="10"/>
      <c r="B5" s="10"/>
      <c r="C5" s="11" t="s">
        <v>38</v>
      </c>
      <c r="D5" s="11"/>
      <c r="E5" s="11"/>
      <c r="F5" s="11"/>
      <c r="G5" s="11" t="s">
        <v>39</v>
      </c>
      <c r="H5" s="11"/>
      <c r="I5" s="11"/>
      <c r="J5" s="11"/>
      <c r="K5" s="23" t="s">
        <v>36</v>
      </c>
      <c r="L5" s="24" t="s">
        <v>40</v>
      </c>
      <c r="M5" s="25"/>
      <c r="N5" s="25"/>
      <c r="O5" s="25"/>
      <c r="P5" s="11" t="s">
        <v>41</v>
      </c>
      <c r="Q5" s="11"/>
      <c r="R5" s="11"/>
      <c r="S5" s="11"/>
      <c r="T5" s="23" t="s">
        <v>36</v>
      </c>
      <c r="U5" s="24" t="s">
        <v>42</v>
      </c>
      <c r="V5" s="25"/>
      <c r="W5" s="25"/>
      <c r="X5" s="25"/>
      <c r="Y5" s="11" t="s">
        <v>43</v>
      </c>
      <c r="Z5" s="11"/>
      <c r="AA5" s="11"/>
      <c r="AB5" s="11"/>
      <c r="AC5" s="23" t="s">
        <v>36</v>
      </c>
      <c r="AD5" s="24" t="s">
        <v>44</v>
      </c>
      <c r="AE5" s="25"/>
      <c r="AF5" s="25"/>
      <c r="AG5" s="25"/>
      <c r="AH5" s="11" t="s">
        <v>45</v>
      </c>
      <c r="AI5" s="11"/>
      <c r="AJ5" s="11"/>
      <c r="AK5" s="11"/>
      <c r="AL5" s="23" t="s">
        <v>36</v>
      </c>
      <c r="AM5" s="24" t="s">
        <v>46</v>
      </c>
      <c r="AN5" s="25"/>
      <c r="AO5" s="25"/>
      <c r="AP5" s="25"/>
      <c r="AQ5" s="11" t="s">
        <v>47</v>
      </c>
      <c r="AR5" s="11"/>
      <c r="AS5" s="11"/>
      <c r="AT5" s="11"/>
      <c r="AU5" s="23" t="s">
        <v>36</v>
      </c>
      <c r="AV5" s="24" t="s">
        <v>48</v>
      </c>
      <c r="AW5" s="25"/>
      <c r="AX5" s="25"/>
      <c r="AY5" s="25"/>
      <c r="AZ5" s="11" t="s">
        <v>49</v>
      </c>
      <c r="BA5" s="11"/>
      <c r="BB5" s="11"/>
      <c r="BC5" s="11"/>
      <c r="BD5" s="23" t="s">
        <v>36</v>
      </c>
      <c r="BE5" s="24" t="s">
        <v>50</v>
      </c>
      <c r="BF5" s="25"/>
      <c r="BG5" s="25"/>
      <c r="BH5" s="25"/>
      <c r="BI5" s="11" t="s">
        <v>51</v>
      </c>
      <c r="BJ5" s="11"/>
      <c r="BK5" s="11"/>
      <c r="BL5" s="11"/>
      <c r="BM5" s="23" t="s">
        <v>36</v>
      </c>
      <c r="BN5" s="24" t="s">
        <v>52</v>
      </c>
      <c r="BO5" s="25"/>
      <c r="BP5" s="25"/>
      <c r="BQ5" s="25"/>
      <c r="BR5" s="11" t="s">
        <v>53</v>
      </c>
      <c r="BS5" s="11"/>
      <c r="BT5" s="11"/>
      <c r="BU5" s="11"/>
      <c r="BV5" s="23" t="s">
        <v>36</v>
      </c>
      <c r="BW5" s="24" t="s">
        <v>54</v>
      </c>
      <c r="BX5" s="25"/>
      <c r="BY5" s="25"/>
      <c r="BZ5" s="25"/>
      <c r="CA5" s="11" t="s">
        <v>55</v>
      </c>
      <c r="CB5" s="11"/>
      <c r="CC5" s="11"/>
      <c r="CD5" s="11"/>
      <c r="CE5" s="23" t="s">
        <v>36</v>
      </c>
      <c r="CF5" s="24" t="s">
        <v>56</v>
      </c>
      <c r="CG5" s="25"/>
      <c r="CH5" s="25"/>
      <c r="CI5" s="25"/>
      <c r="CJ5" s="11" t="s">
        <v>57</v>
      </c>
      <c r="CK5" s="11"/>
      <c r="CL5" s="11"/>
      <c r="CM5" s="11"/>
      <c r="CN5" s="23" t="s">
        <v>36</v>
      </c>
      <c r="CO5" s="24" t="s">
        <v>58</v>
      </c>
      <c r="CP5" s="25"/>
      <c r="CQ5" s="25"/>
      <c r="CR5" s="25"/>
      <c r="CS5" s="11" t="s">
        <v>59</v>
      </c>
      <c r="CT5" s="11"/>
      <c r="CU5" s="11"/>
      <c r="CV5" s="11"/>
      <c r="CW5" s="23" t="s">
        <v>36</v>
      </c>
      <c r="CX5" s="24" t="s">
        <v>60</v>
      </c>
      <c r="CY5" s="25"/>
      <c r="CZ5" s="25"/>
      <c r="DA5" s="25"/>
      <c r="DB5" s="11" t="s">
        <v>61</v>
      </c>
      <c r="DC5" s="11"/>
      <c r="DD5" s="11"/>
      <c r="DE5" s="11"/>
      <c r="DF5" s="23" t="s">
        <v>36</v>
      </c>
      <c r="DG5" s="24" t="s">
        <v>62</v>
      </c>
      <c r="DH5" s="25"/>
      <c r="DI5" s="25"/>
      <c r="DJ5" s="25"/>
      <c r="DK5" s="11" t="s">
        <v>63</v>
      </c>
      <c r="DL5" s="11"/>
      <c r="DM5" s="11"/>
      <c r="DN5" s="11"/>
      <c r="DO5" s="23" t="s">
        <v>36</v>
      </c>
      <c r="DP5" s="24" t="s">
        <v>64</v>
      </c>
      <c r="DQ5" s="25"/>
      <c r="DR5" s="25"/>
      <c r="DS5" s="25"/>
      <c r="DT5" s="11" t="s">
        <v>65</v>
      </c>
      <c r="DU5" s="11"/>
      <c r="DV5" s="11"/>
      <c r="DW5" s="11"/>
      <c r="DX5" s="23" t="s">
        <v>36</v>
      </c>
      <c r="DY5" s="11" t="s">
        <v>66</v>
      </c>
      <c r="DZ5" s="11"/>
      <c r="EA5" s="11"/>
      <c r="EB5" s="11"/>
      <c r="EC5" s="24" t="s">
        <v>67</v>
      </c>
      <c r="ED5" s="25"/>
      <c r="EE5" s="25"/>
      <c r="EF5" s="25"/>
      <c r="EG5" s="17" t="s">
        <v>36</v>
      </c>
      <c r="EH5" s="11" t="s">
        <v>68</v>
      </c>
      <c r="EI5" s="11"/>
      <c r="EJ5" s="11"/>
      <c r="EK5" s="11"/>
      <c r="EL5" s="24" t="s">
        <v>69</v>
      </c>
      <c r="EM5" s="25"/>
      <c r="EN5" s="25"/>
      <c r="EO5" s="25"/>
      <c r="EP5" s="17" t="s">
        <v>36</v>
      </c>
      <c r="EQ5" s="11" t="s">
        <v>70</v>
      </c>
      <c r="ER5" s="11"/>
      <c r="ES5" s="11"/>
      <c r="ET5" s="11"/>
      <c r="EU5" s="24" t="s">
        <v>71</v>
      </c>
      <c r="EV5" s="25"/>
      <c r="EW5" s="25"/>
      <c r="EX5" s="25"/>
      <c r="EY5" s="17" t="s">
        <v>36</v>
      </c>
      <c r="EZ5" s="11" t="s">
        <v>72</v>
      </c>
      <c r="FA5" s="11"/>
      <c r="FB5" s="11"/>
      <c r="FC5" s="11"/>
      <c r="FD5" s="24" t="s">
        <v>73</v>
      </c>
      <c r="FE5" s="25"/>
      <c r="FF5" s="25"/>
      <c r="FG5" s="25"/>
      <c r="FH5" s="17" t="s">
        <v>36</v>
      </c>
      <c r="FI5" s="17"/>
      <c r="FJ5" s="17"/>
      <c r="FK5" s="17"/>
      <c r="FL5" s="13"/>
      <c r="FM5" s="17"/>
      <c r="FN5" s="33"/>
      <c r="FO5" s="10"/>
      <c r="FP5" s="10"/>
      <c r="FQ5" s="10"/>
      <c r="FR5" s="32"/>
      <c r="FS5" s="11"/>
      <c r="FT5" s="34"/>
      <c r="FU5" s="7" t="s">
        <v>134</v>
      </c>
      <c r="FV5" s="7" t="s">
        <v>135</v>
      </c>
      <c r="FW5" s="10" t="s">
        <v>136</v>
      </c>
      <c r="FX5" s="7" t="s">
        <v>137</v>
      </c>
      <c r="FY5" s="41"/>
      <c r="FZ5" s="42"/>
      <c r="GA5" s="40"/>
    </row>
    <row r="6" s="1" customFormat="1" customHeight="1" spans="1:183">
      <c r="A6" s="12"/>
      <c r="B6" s="12"/>
      <c r="C6" s="12" t="s">
        <v>32</v>
      </c>
      <c r="D6" s="12" t="s">
        <v>33</v>
      </c>
      <c r="E6" s="12" t="s">
        <v>34</v>
      </c>
      <c r="F6" s="13" t="s">
        <v>35</v>
      </c>
      <c r="G6" s="12" t="s">
        <v>32</v>
      </c>
      <c r="H6" s="12" t="s">
        <v>33</v>
      </c>
      <c r="I6" s="12" t="s">
        <v>34</v>
      </c>
      <c r="J6" s="13" t="s">
        <v>35</v>
      </c>
      <c r="K6" s="13"/>
      <c r="L6" s="11" t="s">
        <v>32</v>
      </c>
      <c r="M6" s="11" t="s">
        <v>33</v>
      </c>
      <c r="N6" s="11" t="s">
        <v>34</v>
      </c>
      <c r="O6" s="11" t="s">
        <v>35</v>
      </c>
      <c r="P6" s="12" t="s">
        <v>32</v>
      </c>
      <c r="Q6" s="12" t="s">
        <v>33</v>
      </c>
      <c r="R6" s="12" t="s">
        <v>34</v>
      </c>
      <c r="S6" s="13" t="s">
        <v>35</v>
      </c>
      <c r="T6" s="13"/>
      <c r="U6" s="11" t="s">
        <v>32</v>
      </c>
      <c r="V6" s="11" t="s">
        <v>33</v>
      </c>
      <c r="W6" s="11" t="s">
        <v>34</v>
      </c>
      <c r="X6" s="11" t="s">
        <v>35</v>
      </c>
      <c r="Y6" s="12" t="s">
        <v>32</v>
      </c>
      <c r="Z6" s="12" t="s">
        <v>33</v>
      </c>
      <c r="AA6" s="12" t="s">
        <v>34</v>
      </c>
      <c r="AB6" s="13" t="s">
        <v>35</v>
      </c>
      <c r="AC6" s="13"/>
      <c r="AD6" s="11" t="s">
        <v>32</v>
      </c>
      <c r="AE6" s="11" t="s">
        <v>33</v>
      </c>
      <c r="AF6" s="11" t="s">
        <v>34</v>
      </c>
      <c r="AG6" s="11" t="s">
        <v>35</v>
      </c>
      <c r="AH6" s="12" t="s">
        <v>32</v>
      </c>
      <c r="AI6" s="12" t="s">
        <v>33</v>
      </c>
      <c r="AJ6" s="12" t="s">
        <v>34</v>
      </c>
      <c r="AK6" s="13" t="s">
        <v>35</v>
      </c>
      <c r="AL6" s="13"/>
      <c r="AM6" s="11" t="s">
        <v>32</v>
      </c>
      <c r="AN6" s="11" t="s">
        <v>33</v>
      </c>
      <c r="AO6" s="11" t="s">
        <v>34</v>
      </c>
      <c r="AP6" s="11" t="s">
        <v>35</v>
      </c>
      <c r="AQ6" s="12" t="s">
        <v>32</v>
      </c>
      <c r="AR6" s="12" t="s">
        <v>33</v>
      </c>
      <c r="AS6" s="12" t="s">
        <v>34</v>
      </c>
      <c r="AT6" s="13" t="s">
        <v>35</v>
      </c>
      <c r="AU6" s="13"/>
      <c r="AV6" s="11" t="s">
        <v>32</v>
      </c>
      <c r="AW6" s="11" t="s">
        <v>33</v>
      </c>
      <c r="AX6" s="11" t="s">
        <v>34</v>
      </c>
      <c r="AY6" s="11" t="s">
        <v>35</v>
      </c>
      <c r="AZ6" s="12" t="s">
        <v>32</v>
      </c>
      <c r="BA6" s="12" t="s">
        <v>33</v>
      </c>
      <c r="BB6" s="12" t="s">
        <v>34</v>
      </c>
      <c r="BC6" s="13" t="s">
        <v>35</v>
      </c>
      <c r="BD6" s="13"/>
      <c r="BE6" s="11" t="s">
        <v>32</v>
      </c>
      <c r="BF6" s="11" t="s">
        <v>33</v>
      </c>
      <c r="BG6" s="11" t="s">
        <v>34</v>
      </c>
      <c r="BH6" s="11" t="s">
        <v>35</v>
      </c>
      <c r="BI6" s="12" t="s">
        <v>32</v>
      </c>
      <c r="BJ6" s="12" t="s">
        <v>33</v>
      </c>
      <c r="BK6" s="12" t="s">
        <v>34</v>
      </c>
      <c r="BL6" s="13" t="s">
        <v>35</v>
      </c>
      <c r="BM6" s="13"/>
      <c r="BN6" s="11" t="s">
        <v>32</v>
      </c>
      <c r="BO6" s="11" t="s">
        <v>33</v>
      </c>
      <c r="BP6" s="11" t="s">
        <v>34</v>
      </c>
      <c r="BQ6" s="11" t="s">
        <v>35</v>
      </c>
      <c r="BR6" s="12" t="s">
        <v>32</v>
      </c>
      <c r="BS6" s="12" t="s">
        <v>33</v>
      </c>
      <c r="BT6" s="12" t="s">
        <v>34</v>
      </c>
      <c r="BU6" s="13" t="s">
        <v>35</v>
      </c>
      <c r="BV6" s="13"/>
      <c r="BW6" s="11" t="s">
        <v>32</v>
      </c>
      <c r="BX6" s="11" t="s">
        <v>33</v>
      </c>
      <c r="BY6" s="11" t="s">
        <v>34</v>
      </c>
      <c r="BZ6" s="11" t="s">
        <v>35</v>
      </c>
      <c r="CA6" s="12" t="s">
        <v>32</v>
      </c>
      <c r="CB6" s="12" t="s">
        <v>33</v>
      </c>
      <c r="CC6" s="12" t="s">
        <v>34</v>
      </c>
      <c r="CD6" s="13" t="s">
        <v>35</v>
      </c>
      <c r="CE6" s="13"/>
      <c r="CF6" s="11" t="s">
        <v>32</v>
      </c>
      <c r="CG6" s="11" t="s">
        <v>33</v>
      </c>
      <c r="CH6" s="11" t="s">
        <v>34</v>
      </c>
      <c r="CI6" s="11" t="s">
        <v>35</v>
      </c>
      <c r="CJ6" s="12" t="s">
        <v>32</v>
      </c>
      <c r="CK6" s="12" t="s">
        <v>33</v>
      </c>
      <c r="CL6" s="12" t="s">
        <v>34</v>
      </c>
      <c r="CM6" s="13" t="s">
        <v>35</v>
      </c>
      <c r="CN6" s="13"/>
      <c r="CO6" s="11" t="s">
        <v>32</v>
      </c>
      <c r="CP6" s="11" t="s">
        <v>33</v>
      </c>
      <c r="CQ6" s="11" t="s">
        <v>34</v>
      </c>
      <c r="CR6" s="11" t="s">
        <v>35</v>
      </c>
      <c r="CS6" s="12" t="s">
        <v>32</v>
      </c>
      <c r="CT6" s="12" t="s">
        <v>33</v>
      </c>
      <c r="CU6" s="12" t="s">
        <v>34</v>
      </c>
      <c r="CV6" s="13" t="s">
        <v>35</v>
      </c>
      <c r="CW6" s="13"/>
      <c r="CX6" s="11" t="s">
        <v>32</v>
      </c>
      <c r="CY6" s="11" t="s">
        <v>33</v>
      </c>
      <c r="CZ6" s="11" t="s">
        <v>34</v>
      </c>
      <c r="DA6" s="11" t="s">
        <v>35</v>
      </c>
      <c r="DB6" s="12" t="s">
        <v>32</v>
      </c>
      <c r="DC6" s="12" t="s">
        <v>33</v>
      </c>
      <c r="DD6" s="12" t="s">
        <v>34</v>
      </c>
      <c r="DE6" s="13" t="s">
        <v>35</v>
      </c>
      <c r="DF6" s="13"/>
      <c r="DG6" s="11" t="s">
        <v>32</v>
      </c>
      <c r="DH6" s="11" t="s">
        <v>33</v>
      </c>
      <c r="DI6" s="11" t="s">
        <v>34</v>
      </c>
      <c r="DJ6" s="11" t="s">
        <v>35</v>
      </c>
      <c r="DK6" s="12" t="s">
        <v>32</v>
      </c>
      <c r="DL6" s="12" t="s">
        <v>33</v>
      </c>
      <c r="DM6" s="12" t="s">
        <v>34</v>
      </c>
      <c r="DN6" s="13" t="s">
        <v>35</v>
      </c>
      <c r="DO6" s="13"/>
      <c r="DP6" s="11" t="s">
        <v>32</v>
      </c>
      <c r="DQ6" s="11" t="s">
        <v>33</v>
      </c>
      <c r="DR6" s="11" t="s">
        <v>34</v>
      </c>
      <c r="DS6" s="11" t="s">
        <v>35</v>
      </c>
      <c r="DT6" s="12" t="s">
        <v>32</v>
      </c>
      <c r="DU6" s="12" t="s">
        <v>33</v>
      </c>
      <c r="DV6" s="12" t="s">
        <v>34</v>
      </c>
      <c r="DW6" s="13" t="s">
        <v>35</v>
      </c>
      <c r="DX6" s="13"/>
      <c r="DY6" s="12" t="s">
        <v>32</v>
      </c>
      <c r="DZ6" s="12" t="s">
        <v>33</v>
      </c>
      <c r="EA6" s="12" t="s">
        <v>34</v>
      </c>
      <c r="EB6" s="13" t="s">
        <v>35</v>
      </c>
      <c r="EC6" s="11" t="s">
        <v>32</v>
      </c>
      <c r="ED6" s="11" t="s">
        <v>33</v>
      </c>
      <c r="EE6" s="11" t="s">
        <v>34</v>
      </c>
      <c r="EF6" s="24" t="s">
        <v>35</v>
      </c>
      <c r="EG6" s="17"/>
      <c r="EH6" s="28" t="s">
        <v>32</v>
      </c>
      <c r="EI6" s="12" t="s">
        <v>33</v>
      </c>
      <c r="EJ6" s="12" t="s">
        <v>34</v>
      </c>
      <c r="EK6" s="13" t="s">
        <v>35</v>
      </c>
      <c r="EL6" s="11" t="s">
        <v>32</v>
      </c>
      <c r="EM6" s="11" t="s">
        <v>33</v>
      </c>
      <c r="EN6" s="11" t="s">
        <v>34</v>
      </c>
      <c r="EO6" s="11" t="s">
        <v>35</v>
      </c>
      <c r="EP6" s="17"/>
      <c r="EQ6" s="12" t="s">
        <v>32</v>
      </c>
      <c r="ER6" s="12" t="s">
        <v>33</v>
      </c>
      <c r="ES6" s="12" t="s">
        <v>34</v>
      </c>
      <c r="ET6" s="13" t="s">
        <v>35</v>
      </c>
      <c r="EU6" s="11" t="s">
        <v>32</v>
      </c>
      <c r="EV6" s="11" t="s">
        <v>33</v>
      </c>
      <c r="EW6" s="11" t="s">
        <v>34</v>
      </c>
      <c r="EX6" s="11" t="s">
        <v>35</v>
      </c>
      <c r="EY6" s="17"/>
      <c r="EZ6" s="12" t="s">
        <v>32</v>
      </c>
      <c r="FA6" s="12" t="s">
        <v>33</v>
      </c>
      <c r="FB6" s="12" t="s">
        <v>34</v>
      </c>
      <c r="FC6" s="13" t="s">
        <v>35</v>
      </c>
      <c r="FD6" s="11" t="s">
        <v>32</v>
      </c>
      <c r="FE6" s="11" t="s">
        <v>33</v>
      </c>
      <c r="FF6" s="11" t="s">
        <v>34</v>
      </c>
      <c r="FG6" s="11" t="s">
        <v>35</v>
      </c>
      <c r="FH6" s="17"/>
      <c r="FI6" s="11" t="s">
        <v>37</v>
      </c>
      <c r="FJ6" s="11" t="s">
        <v>37</v>
      </c>
      <c r="FK6" s="11" t="s">
        <v>37</v>
      </c>
      <c r="FL6" s="11" t="s">
        <v>37</v>
      </c>
      <c r="FM6" s="11" t="s">
        <v>37</v>
      </c>
      <c r="FN6" s="33"/>
      <c r="FO6" s="12"/>
      <c r="FP6" s="12"/>
      <c r="FQ6" s="12"/>
      <c r="FR6" s="35"/>
      <c r="FS6" s="11"/>
      <c r="FT6" s="36"/>
      <c r="FU6" s="10"/>
      <c r="FV6" s="10"/>
      <c r="FW6" s="43"/>
      <c r="FX6" s="10"/>
      <c r="FY6" s="44"/>
      <c r="FZ6" s="45"/>
      <c r="GA6" s="40"/>
    </row>
    <row r="7" s="1" customFormat="1" customHeight="1" spans="1:183">
      <c r="A7" s="11">
        <v>1</v>
      </c>
      <c r="B7" s="14" t="s">
        <v>138</v>
      </c>
      <c r="C7" s="11">
        <v>174</v>
      </c>
      <c r="D7" s="11"/>
      <c r="E7" s="11">
        <v>54.8</v>
      </c>
      <c r="F7" s="11"/>
      <c r="G7" s="11">
        <v>174</v>
      </c>
      <c r="H7" s="11"/>
      <c r="I7" s="11">
        <v>54.8</v>
      </c>
      <c r="J7" s="17"/>
      <c r="K7" s="17"/>
      <c r="L7" s="11">
        <v>174</v>
      </c>
      <c r="M7" s="11"/>
      <c r="N7" s="11">
        <v>54.8</v>
      </c>
      <c r="O7" s="11"/>
      <c r="P7" s="11">
        <v>174</v>
      </c>
      <c r="Q7" s="11"/>
      <c r="R7" s="11">
        <v>54.8</v>
      </c>
      <c r="S7" s="11"/>
      <c r="T7" s="17"/>
      <c r="U7" s="11">
        <v>166</v>
      </c>
      <c r="V7" s="11"/>
      <c r="W7" s="11">
        <v>54.8</v>
      </c>
      <c r="X7" s="11"/>
      <c r="Y7" s="11">
        <v>182</v>
      </c>
      <c r="Z7" s="11"/>
      <c r="AA7" s="11">
        <v>54.8</v>
      </c>
      <c r="AB7" s="11"/>
      <c r="AC7" s="17"/>
      <c r="AD7" s="11">
        <v>173</v>
      </c>
      <c r="AE7" s="11"/>
      <c r="AF7" s="11">
        <v>54.8</v>
      </c>
      <c r="AG7" s="11"/>
      <c r="AH7" s="11">
        <v>169</v>
      </c>
      <c r="AI7" s="11"/>
      <c r="AJ7" s="11">
        <v>54.8</v>
      </c>
      <c r="AK7" s="11"/>
      <c r="AL7" s="17"/>
      <c r="AM7" s="11">
        <v>173</v>
      </c>
      <c r="AN7" s="11"/>
      <c r="AO7" s="11">
        <v>54.8</v>
      </c>
      <c r="AP7" s="11"/>
      <c r="AQ7" s="11">
        <v>182</v>
      </c>
      <c r="AR7" s="11"/>
      <c r="AS7" s="11">
        <v>54.8</v>
      </c>
      <c r="AT7" s="11"/>
      <c r="AU7" s="17"/>
      <c r="AV7" s="11">
        <v>120</v>
      </c>
      <c r="AW7" s="11"/>
      <c r="AX7" s="11"/>
      <c r="AY7" s="11"/>
      <c r="AZ7" s="11">
        <v>120</v>
      </c>
      <c r="BA7" s="11"/>
      <c r="BB7" s="11"/>
      <c r="BC7" s="11"/>
      <c r="BD7" s="17"/>
      <c r="BE7" s="11">
        <v>120</v>
      </c>
      <c r="BF7" s="11"/>
      <c r="BG7" s="11"/>
      <c r="BH7" s="11"/>
      <c r="BI7" s="11">
        <v>120</v>
      </c>
      <c r="BJ7" s="11"/>
      <c r="BK7" s="11"/>
      <c r="BL7" s="11"/>
      <c r="BM7" s="17"/>
      <c r="BN7" s="11">
        <v>120</v>
      </c>
      <c r="BO7" s="11"/>
      <c r="BP7" s="11"/>
      <c r="BQ7" s="11"/>
      <c r="BR7" s="11">
        <v>120</v>
      </c>
      <c r="BS7" s="11"/>
      <c r="BT7" s="11"/>
      <c r="BU7" s="11"/>
      <c r="BV7" s="17"/>
      <c r="BW7" s="11">
        <v>120</v>
      </c>
      <c r="BX7" s="11"/>
      <c r="BY7" s="11"/>
      <c r="BZ7" s="11"/>
      <c r="CA7" s="11">
        <v>120</v>
      </c>
      <c r="CB7" s="11"/>
      <c r="CC7" s="11"/>
      <c r="CD7" s="11"/>
      <c r="CE7" s="17"/>
      <c r="CF7" s="11">
        <v>120</v>
      </c>
      <c r="CG7" s="11"/>
      <c r="CH7" s="11"/>
      <c r="CI7" s="11"/>
      <c r="CJ7" s="11">
        <v>120</v>
      </c>
      <c r="CK7" s="11"/>
      <c r="CL7" s="11"/>
      <c r="CM7" s="11"/>
      <c r="CN7" s="17"/>
      <c r="CO7" s="11">
        <v>120</v>
      </c>
      <c r="CP7" s="11"/>
      <c r="CQ7" s="11"/>
      <c r="CR7" s="11"/>
      <c r="CS7" s="11">
        <v>120</v>
      </c>
      <c r="CT7" s="11"/>
      <c r="CU7" s="11"/>
      <c r="CV7" s="11"/>
      <c r="CW7" s="17"/>
      <c r="CX7" s="11">
        <v>120</v>
      </c>
      <c r="CY7" s="11"/>
      <c r="CZ7" s="11"/>
      <c r="DA7" s="11"/>
      <c r="DB7" s="11">
        <v>120</v>
      </c>
      <c r="DC7" s="11"/>
      <c r="DD7" s="11"/>
      <c r="DE7" s="11"/>
      <c r="DF7" s="17"/>
      <c r="DG7" s="11">
        <v>120</v>
      </c>
      <c r="DH7" s="11"/>
      <c r="DI7" s="11"/>
      <c r="DJ7" s="11"/>
      <c r="DK7" s="11">
        <v>120</v>
      </c>
      <c r="DL7" s="11"/>
      <c r="DM7" s="11"/>
      <c r="DN7" s="11"/>
      <c r="DO7" s="17"/>
      <c r="DP7" s="11">
        <v>120</v>
      </c>
      <c r="DQ7" s="11"/>
      <c r="DR7" s="11"/>
      <c r="DS7" s="11"/>
      <c r="DT7" s="11">
        <v>120</v>
      </c>
      <c r="DU7" s="11"/>
      <c r="DV7" s="11"/>
      <c r="DW7" s="11"/>
      <c r="DX7" s="17"/>
      <c r="DY7" s="11">
        <v>120</v>
      </c>
      <c r="DZ7" s="11"/>
      <c r="EA7" s="11"/>
      <c r="EB7" s="11"/>
      <c r="EC7" s="11">
        <v>120</v>
      </c>
      <c r="ED7" s="11"/>
      <c r="EE7" s="11"/>
      <c r="EF7" s="11"/>
      <c r="EG7" s="17"/>
      <c r="EH7" s="11">
        <v>213</v>
      </c>
      <c r="EI7" s="11">
        <v>75</v>
      </c>
      <c r="EJ7" s="11">
        <v>31.75</v>
      </c>
      <c r="EK7" s="11"/>
      <c r="EL7" s="11">
        <v>238</v>
      </c>
      <c r="EM7" s="11">
        <v>88</v>
      </c>
      <c r="EN7" s="11">
        <v>29.4</v>
      </c>
      <c r="EO7" s="11"/>
      <c r="EP7" s="17"/>
      <c r="EQ7" s="11">
        <v>238</v>
      </c>
      <c r="ER7" s="11">
        <v>61</v>
      </c>
      <c r="ES7" s="11">
        <v>34.25</v>
      </c>
      <c r="ET7" s="11"/>
      <c r="EU7" s="11">
        <v>268</v>
      </c>
      <c r="EV7" s="11">
        <v>69</v>
      </c>
      <c r="EW7" s="11">
        <v>18.7</v>
      </c>
      <c r="EX7" s="11"/>
      <c r="EY7" s="17"/>
      <c r="EZ7" s="11">
        <v>258</v>
      </c>
      <c r="FA7" s="11">
        <v>54</v>
      </c>
      <c r="FB7" s="11">
        <v>22</v>
      </c>
      <c r="FC7" s="11"/>
      <c r="FD7" s="11">
        <v>227</v>
      </c>
      <c r="FE7" s="11">
        <v>46</v>
      </c>
      <c r="FF7" s="11">
        <v>19</v>
      </c>
      <c r="FG7" s="11"/>
      <c r="FH7" s="17"/>
      <c r="FI7" s="11">
        <f>SUM(C7+G7+L7+P7+U7+Y7+AD7+AH7+AM7+AQ7+AV7+AZ7+BE7+BI7+BN7+BR7+BW7+CA7+CF7+CO7+CS7+CX7+DB7+DG7+DK7+DP7+DT7+DY7+EC7+EH7+EL7+EQ7+EU7+EZ7+FD7+CJ7)</f>
        <v>5583</v>
      </c>
      <c r="FJ7" s="11">
        <f>SUM(D7+H7+M7+Q7+V7+Z7+AE7+AI7+AN7+AR7+AW7+BA7+BF7+BJ7+BO7+BS7+BX7+CB7+CG7+CK7+CP7+CT7+CY7+DC7+DH7+DL7+DQ7+DU7+DZ7+ED7+EI7+EM7+ER7+EV7+FA7+FE7)</f>
        <v>393</v>
      </c>
      <c r="FK7" s="11">
        <f>SUM(E7+I7+N7+R7+W7+AA7+AJ7+AO7+AS7+AX7+BB7+BG7+BK7+BP7+BT7+BY7+CC7+CH7+CL7+CQ7+CU7+CZ7+DD7+DI7+DM7+DR7+DV7+EA7+EE7+EJ7+EN7+ES7+EW7+FB7+FF7+AF7)</f>
        <v>703.1</v>
      </c>
      <c r="FL7" s="11">
        <f>SUM(F7+J7+O7+S7+X7+AB7+AG7+AK7+AP7+AT7+AY7+BC7+BH7+BL7+BQ7+BU7+BZ7+CD7+CI7+CM7+CR7+CV7+DA7+DE7+DJ7+DN7+DS7+DW7+EB7+EF7+EK7+EO7+ET7+EX7+FC7+FG7)</f>
        <v>0</v>
      </c>
      <c r="FM7" s="11">
        <f>SUM(K7+T7+AC7+AL7+AU7+BD7+BM7+BV7+CE7+CN7+CW7+DF7+DO7+DX7+EG7+EP7+EY7+FH7)</f>
        <v>0</v>
      </c>
      <c r="FN7" s="33">
        <f>SUM(FI7+FJ7+FK7+FL7+FM7)</f>
        <v>6679.1</v>
      </c>
      <c r="FO7" s="11"/>
      <c r="FP7" s="11"/>
      <c r="FQ7" s="17"/>
      <c r="FR7" s="17"/>
      <c r="FS7" s="17"/>
      <c r="FT7" s="17"/>
      <c r="FU7" s="17"/>
      <c r="FV7" s="17"/>
      <c r="FW7" s="11"/>
      <c r="FX7" s="11"/>
      <c r="FY7" s="46">
        <v>38749</v>
      </c>
      <c r="FZ7" s="40">
        <f>SUM(FN7+FO7+FP7+FQ7+FR7+FS7+FT7+FU7+FV7+FW7+FX7)</f>
        <v>6679.1</v>
      </c>
      <c r="GA7" s="47">
        <v>1</v>
      </c>
    </row>
    <row r="8" s="1" customFormat="1" customHeight="1" spans="1:183">
      <c r="A8" s="11">
        <v>2</v>
      </c>
      <c r="B8" s="14" t="s">
        <v>139</v>
      </c>
      <c r="C8" s="11"/>
      <c r="D8" s="11"/>
      <c r="E8" s="11"/>
      <c r="F8" s="11"/>
      <c r="G8" s="11"/>
      <c r="H8" s="11"/>
      <c r="I8" s="11"/>
      <c r="J8" s="17"/>
      <c r="K8" s="17"/>
      <c r="L8" s="11"/>
      <c r="M8" s="11"/>
      <c r="N8" s="11"/>
      <c r="O8" s="11"/>
      <c r="P8" s="11"/>
      <c r="Q8" s="11"/>
      <c r="R8" s="11"/>
      <c r="S8" s="11"/>
      <c r="T8" s="17"/>
      <c r="U8" s="11"/>
      <c r="V8" s="11"/>
      <c r="W8" s="11"/>
      <c r="X8" s="11"/>
      <c r="Y8" s="11"/>
      <c r="Z8" s="11"/>
      <c r="AA8" s="11"/>
      <c r="AB8" s="11"/>
      <c r="AC8" s="17"/>
      <c r="AD8" s="11"/>
      <c r="AE8" s="11"/>
      <c r="AF8" s="11"/>
      <c r="AG8" s="11"/>
      <c r="AH8" s="11"/>
      <c r="AI8" s="11"/>
      <c r="AJ8" s="11"/>
      <c r="AK8" s="11"/>
      <c r="AL8" s="17"/>
      <c r="AM8" s="11"/>
      <c r="AN8" s="11"/>
      <c r="AO8" s="11"/>
      <c r="AP8" s="11"/>
      <c r="AQ8" s="11"/>
      <c r="AR8" s="11"/>
      <c r="AS8" s="11"/>
      <c r="AT8" s="11"/>
      <c r="AU8" s="17"/>
      <c r="AV8" s="11"/>
      <c r="AW8" s="11"/>
      <c r="AX8" s="11"/>
      <c r="AY8" s="11"/>
      <c r="AZ8" s="11"/>
      <c r="BA8" s="11"/>
      <c r="BB8" s="11"/>
      <c r="BC8" s="11"/>
      <c r="BD8" s="17"/>
      <c r="BE8" s="11"/>
      <c r="BF8" s="11"/>
      <c r="BG8" s="11"/>
      <c r="BH8" s="11"/>
      <c r="BI8" s="11"/>
      <c r="BJ8" s="11"/>
      <c r="BK8" s="11"/>
      <c r="BL8" s="11"/>
      <c r="BM8" s="17"/>
      <c r="BN8" s="11"/>
      <c r="BO8" s="11"/>
      <c r="BP8" s="11"/>
      <c r="BQ8" s="11"/>
      <c r="BR8" s="11">
        <v>175</v>
      </c>
      <c r="BS8" s="11"/>
      <c r="BT8" s="11"/>
      <c r="BU8" s="11"/>
      <c r="BV8" s="17"/>
      <c r="BW8" s="11">
        <v>198</v>
      </c>
      <c r="BX8" s="11"/>
      <c r="BY8" s="11">
        <v>21</v>
      </c>
      <c r="BZ8" s="11"/>
      <c r="CA8" s="11">
        <v>198</v>
      </c>
      <c r="CB8" s="11"/>
      <c r="CC8" s="11"/>
      <c r="CD8" s="11"/>
      <c r="CE8" s="17">
        <v>40</v>
      </c>
      <c r="CF8" s="11">
        <v>198</v>
      </c>
      <c r="CG8" s="11"/>
      <c r="CH8" s="11"/>
      <c r="CI8" s="11"/>
      <c r="CJ8" s="11">
        <v>166</v>
      </c>
      <c r="CK8" s="11"/>
      <c r="CL8" s="11"/>
      <c r="CM8" s="11"/>
      <c r="CN8" s="17">
        <v>32</v>
      </c>
      <c r="CO8" s="11">
        <v>244</v>
      </c>
      <c r="CP8" s="11"/>
      <c r="CQ8" s="11"/>
      <c r="CR8" s="11"/>
      <c r="CS8" s="11">
        <v>217</v>
      </c>
      <c r="CT8" s="11"/>
      <c r="CU8" s="11"/>
      <c r="CV8" s="11"/>
      <c r="CW8" s="17">
        <v>40</v>
      </c>
      <c r="CX8" s="11">
        <v>238</v>
      </c>
      <c r="CY8" s="11"/>
      <c r="CZ8" s="11"/>
      <c r="DA8" s="11"/>
      <c r="DB8" s="11">
        <v>212</v>
      </c>
      <c r="DC8" s="11"/>
      <c r="DD8" s="27"/>
      <c r="DE8" s="11"/>
      <c r="DF8" s="17">
        <v>40</v>
      </c>
      <c r="DG8" s="11">
        <v>204</v>
      </c>
      <c r="DH8" s="11"/>
      <c r="DI8" s="11"/>
      <c r="DJ8" s="11"/>
      <c r="DK8" s="11">
        <v>153</v>
      </c>
      <c r="DL8" s="11"/>
      <c r="DM8" s="11">
        <v>28</v>
      </c>
      <c r="DN8" s="11"/>
      <c r="DO8" s="17">
        <v>48</v>
      </c>
      <c r="DP8" s="11">
        <v>108</v>
      </c>
      <c r="DQ8" s="11"/>
      <c r="DR8" s="11"/>
      <c r="DS8" s="11"/>
      <c r="DT8" s="11">
        <v>160</v>
      </c>
      <c r="DU8" s="11"/>
      <c r="DV8" s="11"/>
      <c r="DW8" s="11"/>
      <c r="DX8" s="17"/>
      <c r="DY8" s="11">
        <v>153</v>
      </c>
      <c r="DZ8" s="11"/>
      <c r="EA8" s="11"/>
      <c r="EB8" s="11"/>
      <c r="EC8" s="11">
        <v>192</v>
      </c>
      <c r="ED8" s="11"/>
      <c r="EE8" s="11"/>
      <c r="EF8" s="11"/>
      <c r="EG8" s="17"/>
      <c r="EH8" s="11">
        <v>192</v>
      </c>
      <c r="EI8" s="11"/>
      <c r="EJ8" s="11"/>
      <c r="EK8" s="11"/>
      <c r="EL8" s="11">
        <v>148</v>
      </c>
      <c r="EM8" s="11"/>
      <c r="EN8" s="11"/>
      <c r="EO8" s="11"/>
      <c r="EP8" s="17">
        <v>24</v>
      </c>
      <c r="EQ8" s="11">
        <v>182</v>
      </c>
      <c r="ER8" s="11"/>
      <c r="ES8" s="11"/>
      <c r="ET8" s="11"/>
      <c r="EU8" s="11">
        <v>134</v>
      </c>
      <c r="EV8" s="11"/>
      <c r="EW8" s="11"/>
      <c r="EX8" s="11"/>
      <c r="EY8" s="17">
        <v>24</v>
      </c>
      <c r="EZ8" s="11">
        <v>134</v>
      </c>
      <c r="FA8" s="11"/>
      <c r="FB8" s="11"/>
      <c r="FC8" s="11"/>
      <c r="FD8" s="11">
        <v>158</v>
      </c>
      <c r="FE8" s="11"/>
      <c r="FF8" s="11"/>
      <c r="FG8" s="11"/>
      <c r="FH8" s="17">
        <v>24</v>
      </c>
      <c r="FI8" s="11">
        <f>SUM(C8+G8+L8+P8+U8+Y8+AD8+AH8+AM8+AQ8+AV8+AZ8+BE8+BI8+BN8+BR8+BW8+CA8+CF8+CO8+CS8+CX8+DB8+DG8+DK8+DP8+DT8+DY8+EC8+EH8+EL8+EQ8+EU8+EZ8+FD8+CJ8)</f>
        <v>3764</v>
      </c>
      <c r="FJ8" s="11">
        <f>SUM(D8+H8+M8+Q8+V8+Z8+AE8+AI8+AN8+AR8+AW8+BA8+BF8+BJ8+BO8+BS8+BX8+CB8+CG8+CK8+CP8+CT8+CY8+DC8+DH8+DL8+DQ8+DU8+DZ8+ED8+EI8+EM8+ER8+EV8+FA8+FE8)</f>
        <v>0</v>
      </c>
      <c r="FK8" s="11">
        <f>SUM(E8+I8+N8+R8+W8+AA8+AJ8+AO8+AS8+AX8+BB8+BG8+BK8+BP8+BT8+BY8+CC8+CH8+CL8+CQ8+CU8+CZ8+DD8+DI8+DM8+DR8+DV8+EA8+EE8+EJ8+EN8+ES8+EW8+FB8+FF8+AF8)</f>
        <v>49</v>
      </c>
      <c r="FL8" s="11">
        <f>SUM(F8+J8+O8+S8+X8+AB8+AG8+AK8+AP8+AT8+AY8+BC8+BH8+BL8+BQ8+BU8+BZ8+CD8+CI8+CM8+CR8+CV8+DA8+DE8+DJ8+DN8+DS8+DW8+EB8+EF8+EK8+EO8+ET8+EX8+FC8+FG8)</f>
        <v>0</v>
      </c>
      <c r="FM8" s="11">
        <f>SUM(K8+T8+AC8+AL8+AU8+BD8+BM8+BV8+CE8+CN8+CW8+DF8+DO8+DX8+EG8+EP8+EY8+FH8)</f>
        <v>272</v>
      </c>
      <c r="FN8" s="33">
        <f>SUM(FI8+FJ8+FK8+FL8+FM8)</f>
        <v>4085</v>
      </c>
      <c r="FO8" s="11">
        <v>300</v>
      </c>
      <c r="FP8" s="11">
        <v>180</v>
      </c>
      <c r="FQ8" s="17">
        <v>800</v>
      </c>
      <c r="FR8" s="17"/>
      <c r="FS8" s="17"/>
      <c r="FT8" s="17"/>
      <c r="FU8" s="17"/>
      <c r="FV8" s="17"/>
      <c r="FW8" s="11"/>
      <c r="FX8" s="11"/>
      <c r="FY8" s="46">
        <v>41518</v>
      </c>
      <c r="FZ8" s="40">
        <f>SUM(FN8+FO8+FP8+FQ8+FR8+FS8+FT8+FU8+FV8+FW8+FX8)</f>
        <v>5365</v>
      </c>
      <c r="GA8" s="47">
        <v>2</v>
      </c>
    </row>
    <row r="9" s="2" customFormat="1" customHeight="1" spans="1:183">
      <c r="A9" s="11">
        <v>3</v>
      </c>
      <c r="B9" s="11" t="s">
        <v>140</v>
      </c>
      <c r="C9" s="11"/>
      <c r="D9" s="11"/>
      <c r="E9" s="11"/>
      <c r="F9" s="11"/>
      <c r="G9" s="11"/>
      <c r="H9" s="11"/>
      <c r="I9" s="11"/>
      <c r="J9" s="17"/>
      <c r="K9" s="17"/>
      <c r="L9" s="11"/>
      <c r="M9" s="11"/>
      <c r="N9" s="11"/>
      <c r="O9" s="11"/>
      <c r="P9" s="11"/>
      <c r="Q9" s="11"/>
      <c r="R9" s="11"/>
      <c r="S9" s="11"/>
      <c r="T9" s="17"/>
      <c r="U9" s="11"/>
      <c r="V9" s="11"/>
      <c r="W9" s="11"/>
      <c r="X9" s="11"/>
      <c r="Y9" s="11"/>
      <c r="Z9" s="11"/>
      <c r="AA9" s="11"/>
      <c r="AB9" s="11"/>
      <c r="AC9" s="17"/>
      <c r="AD9" s="11"/>
      <c r="AE9" s="11"/>
      <c r="AF9" s="11"/>
      <c r="AG9" s="11"/>
      <c r="AH9" s="11"/>
      <c r="AI9" s="11"/>
      <c r="AJ9" s="11"/>
      <c r="AK9" s="11"/>
      <c r="AL9" s="17"/>
      <c r="AM9" s="11"/>
      <c r="AN9" s="11"/>
      <c r="AO9" s="11"/>
      <c r="AP9" s="11"/>
      <c r="AQ9" s="11"/>
      <c r="AR9" s="11"/>
      <c r="AS9" s="11"/>
      <c r="AT9" s="11"/>
      <c r="AU9" s="17"/>
      <c r="AV9" s="11"/>
      <c r="AW9" s="11"/>
      <c r="AX9" s="11"/>
      <c r="AY9" s="11"/>
      <c r="AZ9" s="11"/>
      <c r="BA9" s="11"/>
      <c r="BB9" s="11"/>
      <c r="BC9" s="11"/>
      <c r="BD9" s="17"/>
      <c r="BE9" s="11"/>
      <c r="BF9" s="11"/>
      <c r="BG9" s="11"/>
      <c r="BH9" s="11"/>
      <c r="BI9" s="11">
        <v>220</v>
      </c>
      <c r="BJ9" s="11"/>
      <c r="BK9" s="11"/>
      <c r="BL9" s="11"/>
      <c r="BM9" s="17"/>
      <c r="BN9" s="11"/>
      <c r="BO9" s="11"/>
      <c r="BP9" s="11"/>
      <c r="BQ9" s="11"/>
      <c r="BR9" s="11"/>
      <c r="BS9" s="11"/>
      <c r="BT9" s="11"/>
      <c r="BU9" s="11"/>
      <c r="BV9" s="17"/>
      <c r="BW9" s="11"/>
      <c r="BX9" s="11"/>
      <c r="BY9" s="11"/>
      <c r="BZ9" s="11"/>
      <c r="CA9" s="11">
        <v>154</v>
      </c>
      <c r="CB9" s="11"/>
      <c r="CC9" s="11"/>
      <c r="CD9" s="11"/>
      <c r="CE9" s="17"/>
      <c r="CF9" s="11">
        <v>108</v>
      </c>
      <c r="CG9" s="11"/>
      <c r="CH9" s="11"/>
      <c r="CI9" s="11"/>
      <c r="CJ9" s="11">
        <v>188</v>
      </c>
      <c r="CK9" s="11"/>
      <c r="CL9" s="11"/>
      <c r="CM9" s="11"/>
      <c r="CN9" s="17"/>
      <c r="CO9" s="11"/>
      <c r="CP9" s="11"/>
      <c r="CQ9" s="11"/>
      <c r="CR9" s="11"/>
      <c r="CS9" s="11">
        <v>133</v>
      </c>
      <c r="CT9" s="11"/>
      <c r="CU9" s="11"/>
      <c r="CV9" s="11"/>
      <c r="CW9" s="17"/>
      <c r="CX9" s="11">
        <v>134</v>
      </c>
      <c r="CY9" s="11"/>
      <c r="CZ9" s="11"/>
      <c r="DA9" s="11"/>
      <c r="DB9" s="11">
        <v>186</v>
      </c>
      <c r="DC9" s="11"/>
      <c r="DD9" s="11"/>
      <c r="DE9" s="11"/>
      <c r="DF9" s="17"/>
      <c r="DG9" s="11">
        <v>102</v>
      </c>
      <c r="DH9" s="11"/>
      <c r="DI9" s="11"/>
      <c r="DJ9" s="11"/>
      <c r="DK9" s="11">
        <v>75</v>
      </c>
      <c r="DL9" s="11"/>
      <c r="DM9" s="11"/>
      <c r="DN9" s="11"/>
      <c r="DO9" s="17"/>
      <c r="DP9" s="11">
        <v>70</v>
      </c>
      <c r="DQ9" s="11"/>
      <c r="DR9" s="11"/>
      <c r="DS9" s="11"/>
      <c r="DT9" s="11">
        <v>178</v>
      </c>
      <c r="DU9" s="11"/>
      <c r="DV9" s="11"/>
      <c r="DW9" s="11"/>
      <c r="DX9" s="17"/>
      <c r="DY9" s="11">
        <v>102</v>
      </c>
      <c r="DZ9" s="11"/>
      <c r="EA9" s="11"/>
      <c r="EB9" s="11"/>
      <c r="EC9" s="11">
        <v>156</v>
      </c>
      <c r="ED9" s="11"/>
      <c r="EE9" s="11"/>
      <c r="EF9" s="11"/>
      <c r="EG9" s="17"/>
      <c r="EH9" s="11">
        <v>153</v>
      </c>
      <c r="EI9" s="11"/>
      <c r="EJ9" s="11"/>
      <c r="EK9" s="11"/>
      <c r="EL9" s="11">
        <v>255</v>
      </c>
      <c r="EM9" s="11"/>
      <c r="EN9" s="11"/>
      <c r="EO9" s="11"/>
      <c r="EP9" s="17"/>
      <c r="EQ9" s="11">
        <v>201</v>
      </c>
      <c r="ER9" s="11"/>
      <c r="ES9" s="11"/>
      <c r="ET9" s="11"/>
      <c r="EU9" s="11">
        <v>195</v>
      </c>
      <c r="EV9" s="11"/>
      <c r="EW9" s="11"/>
      <c r="EX9" s="11"/>
      <c r="EY9" s="17"/>
      <c r="EZ9" s="11">
        <v>204</v>
      </c>
      <c r="FA9" s="11"/>
      <c r="FB9" s="11"/>
      <c r="FC9" s="11"/>
      <c r="FD9" s="11">
        <v>204</v>
      </c>
      <c r="FE9" s="11"/>
      <c r="FF9" s="11"/>
      <c r="FG9" s="11"/>
      <c r="FH9" s="17"/>
      <c r="FI9" s="11">
        <f t="shared" ref="FI7:FI10" si="0">SUM(C9+G9+L9+P9+U9+Y9+AD9+AH9+AM9+AQ9+AV9+AZ9+BE9+BI9+BN9+BR9+BW9+CA9+CF9+CO9+CS9+CX9+DB9+DG9+DK9+DP9+DT9+DY9+EC9+EH9+EL9+EQ9+EU9+EZ9+FD9+CJ9)</f>
        <v>3018</v>
      </c>
      <c r="FJ9" s="11">
        <f t="shared" ref="FJ7:FJ10" si="1">SUM(D9+H9+M9+Q9+V9+Z9+AE9+AI9+AN9+AR9+AW9+BA9+BF9+BJ9+BO9+BS9+BX9+CB9+CG9+CK9+CP9+CT9+CY9+DC9+DH9+DL9+DQ9+DU9+DZ9+ED9+EI9+EM9+ER9+EV9+FA9+FE9)</f>
        <v>0</v>
      </c>
      <c r="FK9" s="11">
        <f t="shared" ref="FK7:FK10" si="2">SUM(E9+I9+N9+R9+W9+AA9+AJ9+AO9+AS9+AX9+BB9+BG9+BK9+BP9+BT9+BY9+CC9+CH9+CL9+CQ9+CU9+CZ9+DD9+DI9+DM9+DR9+DV9+EA9+EE9+EJ9+EN9+ES9+EW9+FB9+FF9+AF9)</f>
        <v>0</v>
      </c>
      <c r="FL9" s="11">
        <f t="shared" ref="FL7:FL10" si="3">SUM(F9+J9+O9+S9+X9+AB9+AG9+AK9+AP9+AT9+AY9+BC9+BH9+BL9+BQ9+BU9+BZ9+CD9+CI9+CM9+CR9+CV9+DA9+DE9+DJ9+DN9+DS9+DW9+EB9+EF9+EK9+EO9+ET9+EX9+FC9+FG9)</f>
        <v>0</v>
      </c>
      <c r="FM9" s="11">
        <f t="shared" ref="FM7:FM10" si="4">SUM(K9+T9+AC9+AL9+AU9+BD9+BM9+BV9+CE9+CN9+CW9+DF9+DO9+DX9+EG9+EP9+EY9+FH9)</f>
        <v>0</v>
      </c>
      <c r="FN9" s="33">
        <f t="shared" ref="FN7:FN10" si="5">SUM(FI9+FJ9+FK9+FL9+FM9)</f>
        <v>3018</v>
      </c>
      <c r="FO9" s="11"/>
      <c r="FP9" s="11"/>
      <c r="FQ9" s="17"/>
      <c r="FR9" s="17"/>
      <c r="FS9" s="17"/>
      <c r="FT9" s="17"/>
      <c r="FU9" s="17"/>
      <c r="FV9" s="17"/>
      <c r="FW9" s="11"/>
      <c r="FX9" s="11"/>
      <c r="FY9" s="46">
        <v>41609</v>
      </c>
      <c r="FZ9" s="40">
        <f t="shared" ref="FZ7:FZ10" si="6">SUM(FN9+FO9+FP9+FQ9+FR9+FS9+FT9+FU9+FV9+FW9+FX9)</f>
        <v>3018</v>
      </c>
      <c r="GA9" s="47">
        <v>8</v>
      </c>
    </row>
    <row r="10" s="2" customFormat="1" customHeight="1" spans="1:183">
      <c r="A10" s="11">
        <v>4</v>
      </c>
      <c r="B10" s="14" t="s">
        <v>141</v>
      </c>
      <c r="C10" s="15"/>
      <c r="D10" s="15"/>
      <c r="E10" s="15"/>
      <c r="F10" s="15"/>
      <c r="G10" s="16"/>
      <c r="H10" s="16"/>
      <c r="I10" s="16"/>
      <c r="J10" s="26"/>
      <c r="K10" s="26"/>
      <c r="L10" s="16"/>
      <c r="M10" s="16"/>
      <c r="N10" s="16"/>
      <c r="O10" s="16"/>
      <c r="P10" s="16"/>
      <c r="Q10" s="16"/>
      <c r="R10" s="16"/>
      <c r="S10" s="16"/>
      <c r="T10" s="26"/>
      <c r="U10" s="16"/>
      <c r="V10" s="16"/>
      <c r="W10" s="16"/>
      <c r="X10" s="16"/>
      <c r="Y10" s="16"/>
      <c r="Z10" s="16"/>
      <c r="AA10" s="16"/>
      <c r="AB10" s="16"/>
      <c r="AC10" s="26"/>
      <c r="AD10" s="16"/>
      <c r="AE10" s="16"/>
      <c r="AF10" s="16"/>
      <c r="AG10" s="16"/>
      <c r="AH10" s="16"/>
      <c r="AI10" s="16"/>
      <c r="AJ10" s="16"/>
      <c r="AK10" s="16"/>
      <c r="AL10" s="26"/>
      <c r="AM10" s="16">
        <v>0</v>
      </c>
      <c r="AN10" s="16">
        <v>0</v>
      </c>
      <c r="AO10" s="16">
        <v>0</v>
      </c>
      <c r="AP10" s="16">
        <v>0</v>
      </c>
      <c r="AQ10" s="16">
        <v>270</v>
      </c>
      <c r="AR10" s="16">
        <v>0</v>
      </c>
      <c r="AS10" s="16">
        <v>0</v>
      </c>
      <c r="AT10" s="16">
        <v>0</v>
      </c>
      <c r="AU10" s="26">
        <v>0</v>
      </c>
      <c r="AV10" s="16">
        <v>270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26">
        <v>56</v>
      </c>
      <c r="BE10" s="16">
        <v>0</v>
      </c>
      <c r="BF10" s="16">
        <v>0</v>
      </c>
      <c r="BG10" s="16">
        <v>0</v>
      </c>
      <c r="BH10" s="16">
        <v>0</v>
      </c>
      <c r="BI10" s="16">
        <v>153</v>
      </c>
      <c r="BJ10" s="16">
        <v>0</v>
      </c>
      <c r="BK10" s="16">
        <v>0</v>
      </c>
      <c r="BL10" s="16">
        <v>0</v>
      </c>
      <c r="BM10" s="2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225</v>
      </c>
      <c r="BS10" s="16">
        <v>0</v>
      </c>
      <c r="BT10" s="16">
        <v>0</v>
      </c>
      <c r="BU10" s="16">
        <v>0</v>
      </c>
      <c r="BV10" s="26">
        <v>56</v>
      </c>
      <c r="BW10" s="16">
        <v>270</v>
      </c>
      <c r="BX10" s="16">
        <v>0</v>
      </c>
      <c r="BY10" s="16">
        <v>0</v>
      </c>
      <c r="BZ10" s="16">
        <v>0</v>
      </c>
      <c r="CA10" s="16">
        <v>342</v>
      </c>
      <c r="CB10" s="16">
        <v>0</v>
      </c>
      <c r="CC10" s="16">
        <v>0</v>
      </c>
      <c r="CD10" s="16">
        <v>0</v>
      </c>
      <c r="CE10" s="26">
        <v>56</v>
      </c>
      <c r="CF10" s="16">
        <v>342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26">
        <v>56</v>
      </c>
      <c r="CO10" s="16">
        <v>52</v>
      </c>
      <c r="CP10" s="16">
        <v>0</v>
      </c>
      <c r="CQ10" s="16">
        <v>0</v>
      </c>
      <c r="CR10" s="16">
        <v>0</v>
      </c>
      <c r="CS10" s="16">
        <v>272</v>
      </c>
      <c r="CT10" s="16">
        <v>0</v>
      </c>
      <c r="CU10" s="16">
        <v>0</v>
      </c>
      <c r="CV10" s="16">
        <v>0</v>
      </c>
      <c r="CW10" s="26">
        <v>64</v>
      </c>
      <c r="CX10" s="16">
        <v>272</v>
      </c>
      <c r="CY10" s="16">
        <v>0</v>
      </c>
      <c r="CZ10" s="16">
        <v>0</v>
      </c>
      <c r="DA10" s="16">
        <v>0</v>
      </c>
      <c r="DB10" s="16">
        <v>224</v>
      </c>
      <c r="DC10" s="16">
        <v>0</v>
      </c>
      <c r="DD10" s="16">
        <v>0</v>
      </c>
      <c r="DE10" s="16">
        <v>0</v>
      </c>
      <c r="DF10" s="26">
        <v>48</v>
      </c>
      <c r="DG10" s="16">
        <v>168</v>
      </c>
      <c r="DH10" s="16">
        <v>0</v>
      </c>
      <c r="DI10" s="16">
        <v>0</v>
      </c>
      <c r="DJ10" s="16">
        <v>0</v>
      </c>
      <c r="DK10" s="16">
        <v>102</v>
      </c>
      <c r="DL10" s="16">
        <v>0</v>
      </c>
      <c r="DM10" s="16">
        <v>0</v>
      </c>
      <c r="DN10" s="16">
        <v>0</v>
      </c>
      <c r="DO10" s="26">
        <v>48</v>
      </c>
      <c r="DP10" s="16">
        <v>0</v>
      </c>
      <c r="DQ10" s="16">
        <v>0</v>
      </c>
      <c r="DR10" s="16">
        <v>0</v>
      </c>
      <c r="DS10" s="16">
        <v>0</v>
      </c>
      <c r="DT10" s="16">
        <v>0</v>
      </c>
      <c r="DU10" s="16">
        <v>0</v>
      </c>
      <c r="DV10" s="16">
        <v>0</v>
      </c>
      <c r="DW10" s="16">
        <v>0</v>
      </c>
      <c r="DX10" s="26">
        <v>0</v>
      </c>
      <c r="DY10" s="16">
        <v>0</v>
      </c>
      <c r="DZ10" s="16">
        <v>0</v>
      </c>
      <c r="EA10" s="16">
        <v>0</v>
      </c>
      <c r="EB10" s="16">
        <v>0</v>
      </c>
      <c r="EC10" s="16">
        <v>0</v>
      </c>
      <c r="ED10" s="16">
        <v>0</v>
      </c>
      <c r="EE10" s="16">
        <v>0</v>
      </c>
      <c r="EF10" s="16">
        <v>0</v>
      </c>
      <c r="EG10" s="26">
        <v>0</v>
      </c>
      <c r="EH10" s="16">
        <v>0</v>
      </c>
      <c r="EI10" s="16">
        <v>0</v>
      </c>
      <c r="EJ10" s="16">
        <v>0</v>
      </c>
      <c r="EK10" s="16">
        <v>0</v>
      </c>
      <c r="EL10" s="16">
        <v>0</v>
      </c>
      <c r="EM10" s="16">
        <v>0</v>
      </c>
      <c r="EN10" s="16">
        <v>0</v>
      </c>
      <c r="EO10" s="16">
        <v>0</v>
      </c>
      <c r="EP10" s="26">
        <v>0</v>
      </c>
      <c r="EQ10" s="16">
        <v>323</v>
      </c>
      <c r="ER10" s="16">
        <v>0</v>
      </c>
      <c r="ES10" s="16">
        <v>0</v>
      </c>
      <c r="ET10" s="16">
        <v>0</v>
      </c>
      <c r="EU10" s="16">
        <v>255</v>
      </c>
      <c r="EV10" s="16">
        <v>27</v>
      </c>
      <c r="EW10" s="16">
        <v>0</v>
      </c>
      <c r="EX10" s="16">
        <v>0</v>
      </c>
      <c r="EY10" s="26">
        <v>0</v>
      </c>
      <c r="EZ10" s="16">
        <v>170</v>
      </c>
      <c r="FA10" s="16">
        <v>72</v>
      </c>
      <c r="FB10" s="16">
        <v>0</v>
      </c>
      <c r="FC10" s="16">
        <v>0</v>
      </c>
      <c r="FD10" s="16">
        <v>210</v>
      </c>
      <c r="FE10" s="16">
        <v>48</v>
      </c>
      <c r="FF10" s="16">
        <v>0</v>
      </c>
      <c r="FG10" s="16">
        <v>0</v>
      </c>
      <c r="FH10" s="26">
        <v>72</v>
      </c>
      <c r="FI10" s="11">
        <f t="shared" si="0"/>
        <v>3920</v>
      </c>
      <c r="FJ10" s="11">
        <f t="shared" si="1"/>
        <v>147</v>
      </c>
      <c r="FK10" s="11">
        <f t="shared" si="2"/>
        <v>0</v>
      </c>
      <c r="FL10" s="11">
        <f t="shared" si="3"/>
        <v>0</v>
      </c>
      <c r="FM10" s="11">
        <f t="shared" si="4"/>
        <v>456</v>
      </c>
      <c r="FN10" s="33">
        <f t="shared" si="5"/>
        <v>4523</v>
      </c>
      <c r="FO10" s="11"/>
      <c r="FP10" s="11"/>
      <c r="FQ10" s="17"/>
      <c r="FR10" s="17"/>
      <c r="FS10" s="17"/>
      <c r="FT10" s="17"/>
      <c r="FU10" s="17">
        <v>30</v>
      </c>
      <c r="FV10" s="17"/>
      <c r="FW10" s="11"/>
      <c r="FX10" s="11"/>
      <c r="FY10" s="48" t="s">
        <v>142</v>
      </c>
      <c r="FZ10" s="40">
        <f t="shared" si="6"/>
        <v>4553</v>
      </c>
      <c r="GA10" s="47">
        <v>5</v>
      </c>
    </row>
    <row r="11" s="1" customFormat="1" customHeight="1" spans="1:183">
      <c r="A11" s="11">
        <v>5</v>
      </c>
      <c r="B11" s="14" t="s">
        <v>143</v>
      </c>
      <c r="C11" s="11"/>
      <c r="D11" s="11"/>
      <c r="E11" s="11"/>
      <c r="F11" s="11"/>
      <c r="G11" s="11"/>
      <c r="H11" s="11"/>
      <c r="I11" s="11"/>
      <c r="J11" s="17"/>
      <c r="K11" s="17"/>
      <c r="L11" s="11"/>
      <c r="M11" s="11"/>
      <c r="N11" s="11"/>
      <c r="O11" s="11"/>
      <c r="P11" s="11"/>
      <c r="Q11" s="11"/>
      <c r="R11" s="11"/>
      <c r="S11" s="11"/>
      <c r="T11" s="17"/>
      <c r="U11" s="11"/>
      <c r="V11" s="11"/>
      <c r="W11" s="11"/>
      <c r="X11" s="11"/>
      <c r="Y11" s="11"/>
      <c r="Z11" s="11"/>
      <c r="AA11" s="11"/>
      <c r="AB11" s="11"/>
      <c r="AC11" s="17"/>
      <c r="AD11" s="11"/>
      <c r="AE11" s="11"/>
      <c r="AF11" s="11"/>
      <c r="AG11" s="11"/>
      <c r="AH11" s="11"/>
      <c r="AI11" s="11"/>
      <c r="AJ11" s="11"/>
      <c r="AK11" s="11"/>
      <c r="AL11" s="17"/>
      <c r="AM11" s="11"/>
      <c r="AN11" s="11"/>
      <c r="AO11" s="11"/>
      <c r="AP11" s="11"/>
      <c r="AQ11" s="11"/>
      <c r="AR11" s="11"/>
      <c r="AS11" s="11"/>
      <c r="AT11" s="11"/>
      <c r="AU11" s="17"/>
      <c r="AV11" s="11"/>
      <c r="AW11" s="11"/>
      <c r="AX11" s="11"/>
      <c r="AY11" s="11"/>
      <c r="AZ11" s="11"/>
      <c r="BA11" s="11"/>
      <c r="BB11" s="11"/>
      <c r="BC11" s="11"/>
      <c r="BD11" s="17"/>
      <c r="BE11" s="11"/>
      <c r="BF11" s="11"/>
      <c r="BG11" s="11"/>
      <c r="BH11" s="11"/>
      <c r="BI11" s="11"/>
      <c r="BJ11" s="11"/>
      <c r="BK11" s="11"/>
      <c r="BL11" s="11"/>
      <c r="BM11" s="17"/>
      <c r="BN11" s="11"/>
      <c r="BO11" s="11"/>
      <c r="BP11" s="11"/>
      <c r="BQ11" s="11"/>
      <c r="BR11" s="11">
        <v>198</v>
      </c>
      <c r="BS11" s="11"/>
      <c r="BT11" s="11"/>
      <c r="BU11" s="11">
        <v>28</v>
      </c>
      <c r="BV11" s="17"/>
      <c r="BW11" s="11">
        <v>216</v>
      </c>
      <c r="BX11" s="11"/>
      <c r="BY11" s="11"/>
      <c r="BZ11" s="11"/>
      <c r="CA11" s="11">
        <v>56</v>
      </c>
      <c r="CB11" s="11"/>
      <c r="CC11" s="11">
        <v>42</v>
      </c>
      <c r="CD11" s="11">
        <v>28</v>
      </c>
      <c r="CE11" s="17">
        <v>48</v>
      </c>
      <c r="CF11" s="11">
        <v>216</v>
      </c>
      <c r="CG11" s="11"/>
      <c r="CH11" s="11"/>
      <c r="CI11" s="11"/>
      <c r="CJ11" s="11">
        <v>186</v>
      </c>
      <c r="CK11" s="11"/>
      <c r="CL11" s="11">
        <v>56</v>
      </c>
      <c r="CM11" s="11"/>
      <c r="CN11" s="17">
        <v>48</v>
      </c>
      <c r="CO11" s="11">
        <v>255</v>
      </c>
      <c r="CP11" s="11"/>
      <c r="CQ11" s="11"/>
      <c r="CR11" s="11">
        <v>28</v>
      </c>
      <c r="CS11" s="11">
        <v>223</v>
      </c>
      <c r="CT11" s="11"/>
      <c r="CU11" s="11">
        <v>21</v>
      </c>
      <c r="CV11" s="11"/>
      <c r="CW11" s="17">
        <v>48</v>
      </c>
      <c r="CX11" s="11">
        <v>255</v>
      </c>
      <c r="CY11" s="11"/>
      <c r="CZ11" s="11"/>
      <c r="DA11" s="11">
        <v>28</v>
      </c>
      <c r="DB11" s="11">
        <v>290</v>
      </c>
      <c r="DC11" s="11"/>
      <c r="DD11" s="11"/>
      <c r="DE11" s="11"/>
      <c r="DF11" s="17">
        <v>48</v>
      </c>
      <c r="DG11" s="11">
        <v>187</v>
      </c>
      <c r="DH11" s="11"/>
      <c r="DI11" s="11"/>
      <c r="DJ11" s="11">
        <v>28</v>
      </c>
      <c r="DK11" s="11">
        <v>194</v>
      </c>
      <c r="DL11" s="11"/>
      <c r="DM11" s="11"/>
      <c r="DN11" s="11"/>
      <c r="DO11" s="17">
        <v>48</v>
      </c>
      <c r="DP11" s="11">
        <v>270</v>
      </c>
      <c r="DQ11" s="11"/>
      <c r="DR11" s="11">
        <v>14</v>
      </c>
      <c r="DS11" s="11">
        <v>28</v>
      </c>
      <c r="DT11" s="11">
        <v>193</v>
      </c>
      <c r="DU11" s="11"/>
      <c r="DV11" s="11">
        <v>14</v>
      </c>
      <c r="DW11" s="11"/>
      <c r="DX11" s="17">
        <v>56</v>
      </c>
      <c r="DY11" s="11">
        <v>136</v>
      </c>
      <c r="DZ11" s="11"/>
      <c r="EA11" s="11"/>
      <c r="EB11" s="11">
        <v>49</v>
      </c>
      <c r="EC11" s="11">
        <v>166</v>
      </c>
      <c r="ED11" s="11"/>
      <c r="EE11" s="11"/>
      <c r="EF11" s="11"/>
      <c r="EG11" s="17">
        <v>48</v>
      </c>
      <c r="EH11" s="11">
        <v>188</v>
      </c>
      <c r="EI11" s="11">
        <v>32</v>
      </c>
      <c r="EJ11" s="11"/>
      <c r="EK11" s="11"/>
      <c r="EL11" s="11">
        <v>192</v>
      </c>
      <c r="EM11" s="11"/>
      <c r="EN11" s="11"/>
      <c r="EO11" s="11">
        <v>28</v>
      </c>
      <c r="EP11" s="17">
        <v>32</v>
      </c>
      <c r="EQ11" s="11">
        <v>160</v>
      </c>
      <c r="ER11" s="11">
        <v>32</v>
      </c>
      <c r="ES11" s="11">
        <v>7</v>
      </c>
      <c r="ET11" s="11"/>
      <c r="EU11" s="11">
        <v>112</v>
      </c>
      <c r="EV11" s="11"/>
      <c r="EW11" s="11">
        <v>14</v>
      </c>
      <c r="EX11" s="11">
        <v>28</v>
      </c>
      <c r="EY11" s="17">
        <v>32</v>
      </c>
      <c r="EZ11" s="11">
        <v>160</v>
      </c>
      <c r="FA11" s="11"/>
      <c r="FB11" s="11"/>
      <c r="FC11" s="11">
        <v>28</v>
      </c>
      <c r="FD11" s="11">
        <v>160</v>
      </c>
      <c r="FE11" s="11"/>
      <c r="FF11" s="11"/>
      <c r="FG11" s="11">
        <v>28</v>
      </c>
      <c r="FH11" s="17">
        <v>32</v>
      </c>
      <c r="FI11" s="11">
        <v>4013</v>
      </c>
      <c r="FJ11" s="11">
        <v>64</v>
      </c>
      <c r="FK11" s="11">
        <v>168</v>
      </c>
      <c r="FL11" s="11">
        <v>329</v>
      </c>
      <c r="FM11" s="11">
        <v>440</v>
      </c>
      <c r="FN11" s="33" t="s">
        <v>144</v>
      </c>
      <c r="FO11" s="11"/>
      <c r="FP11" s="11"/>
      <c r="FQ11" s="17"/>
      <c r="FR11" s="17"/>
      <c r="FS11" s="17"/>
      <c r="FT11" s="17"/>
      <c r="FU11" s="17">
        <v>80</v>
      </c>
      <c r="FV11" s="17">
        <v>17.5</v>
      </c>
      <c r="FW11" s="11">
        <v>200</v>
      </c>
      <c r="FX11" s="11"/>
      <c r="FY11" s="46">
        <v>41518</v>
      </c>
      <c r="FZ11" s="49">
        <v>5364</v>
      </c>
      <c r="GA11" s="47">
        <v>3</v>
      </c>
    </row>
    <row r="12" s="1" customFormat="1" customHeight="1" spans="1:183">
      <c r="A12" s="11">
        <v>6</v>
      </c>
      <c r="B12" s="11" t="s">
        <v>145</v>
      </c>
      <c r="C12" s="11"/>
      <c r="D12" s="11"/>
      <c r="E12" s="11"/>
      <c r="F12" s="11"/>
      <c r="G12" s="11"/>
      <c r="H12" s="11"/>
      <c r="I12" s="11"/>
      <c r="J12" s="17"/>
      <c r="K12" s="17"/>
      <c r="L12" s="11"/>
      <c r="M12" s="11"/>
      <c r="N12" s="11"/>
      <c r="O12" s="11"/>
      <c r="P12" s="11"/>
      <c r="Q12" s="11"/>
      <c r="R12" s="11"/>
      <c r="S12" s="11"/>
      <c r="T12" s="17"/>
      <c r="U12" s="11"/>
      <c r="V12" s="11"/>
      <c r="W12" s="11"/>
      <c r="X12" s="11"/>
      <c r="Y12" s="11"/>
      <c r="Z12" s="11"/>
      <c r="AA12" s="11"/>
      <c r="AB12" s="11"/>
      <c r="AC12" s="17"/>
      <c r="AD12" s="11"/>
      <c r="AE12" s="11"/>
      <c r="AF12" s="11"/>
      <c r="AG12" s="11"/>
      <c r="AH12" s="11"/>
      <c r="AI12" s="11"/>
      <c r="AJ12" s="11"/>
      <c r="AK12" s="11"/>
      <c r="AL12" s="17"/>
      <c r="AM12" s="11"/>
      <c r="AN12" s="11"/>
      <c r="AO12" s="11"/>
      <c r="AP12" s="11"/>
      <c r="AQ12" s="11"/>
      <c r="AR12" s="11"/>
      <c r="AS12" s="11"/>
      <c r="AT12" s="11"/>
      <c r="AU12" s="17"/>
      <c r="AV12" s="11"/>
      <c r="AW12" s="11"/>
      <c r="AX12" s="11"/>
      <c r="AY12" s="11"/>
      <c r="AZ12" s="11"/>
      <c r="BA12" s="11"/>
      <c r="BB12" s="11"/>
      <c r="BC12" s="11"/>
      <c r="BD12" s="17"/>
      <c r="BE12" s="11"/>
      <c r="BF12" s="11"/>
      <c r="BG12" s="11"/>
      <c r="BH12" s="11"/>
      <c r="BI12" s="11"/>
      <c r="BJ12" s="11"/>
      <c r="BK12" s="11"/>
      <c r="BL12" s="11"/>
      <c r="BM12" s="17"/>
      <c r="BN12" s="11"/>
      <c r="BO12" s="11"/>
      <c r="BP12" s="11"/>
      <c r="BQ12" s="11"/>
      <c r="BR12" s="11"/>
      <c r="BS12" s="11"/>
      <c r="BT12" s="11"/>
      <c r="BU12" s="11"/>
      <c r="BV12" s="17"/>
      <c r="BW12" s="11">
        <v>288</v>
      </c>
      <c r="BX12" s="11"/>
      <c r="BY12" s="11"/>
      <c r="BZ12" s="11"/>
      <c r="CA12" s="11">
        <v>126</v>
      </c>
      <c r="CB12" s="11"/>
      <c r="CC12" s="11"/>
      <c r="CD12" s="11"/>
      <c r="CE12" s="17"/>
      <c r="CF12" s="11">
        <v>0</v>
      </c>
      <c r="CG12" s="11"/>
      <c r="CH12" s="11"/>
      <c r="CI12" s="11"/>
      <c r="CJ12" s="11">
        <v>112</v>
      </c>
      <c r="CK12" s="11"/>
      <c r="CL12" s="11"/>
      <c r="CM12" s="11"/>
      <c r="CN12" s="17"/>
      <c r="CO12" s="11">
        <v>136</v>
      </c>
      <c r="CP12" s="11"/>
      <c r="CQ12" s="11"/>
      <c r="CR12" s="11"/>
      <c r="CS12" s="11">
        <v>136</v>
      </c>
      <c r="CT12" s="11"/>
      <c r="CU12" s="11"/>
      <c r="CV12" s="11"/>
      <c r="CW12" s="17"/>
      <c r="CX12" s="11">
        <v>136</v>
      </c>
      <c r="CY12" s="11"/>
      <c r="CZ12" s="11"/>
      <c r="DA12" s="11"/>
      <c r="DB12" s="11">
        <v>168</v>
      </c>
      <c r="DC12" s="11"/>
      <c r="DD12" s="11"/>
      <c r="DE12" s="11"/>
      <c r="DF12" s="17"/>
      <c r="DG12" s="11">
        <v>204</v>
      </c>
      <c r="DH12" s="11"/>
      <c r="DI12" s="11"/>
      <c r="DJ12" s="11"/>
      <c r="DK12" s="11">
        <v>136</v>
      </c>
      <c r="DL12" s="11"/>
      <c r="DM12" s="11"/>
      <c r="DN12" s="11"/>
      <c r="DO12" s="17"/>
      <c r="DP12" s="11">
        <v>144</v>
      </c>
      <c r="DQ12" s="11"/>
      <c r="DR12" s="11"/>
      <c r="DS12" s="11"/>
      <c r="DT12" s="11">
        <v>156</v>
      </c>
      <c r="DU12" s="11"/>
      <c r="DV12" s="11"/>
      <c r="DW12" s="11"/>
      <c r="DX12" s="17"/>
      <c r="DY12" s="11">
        <v>216</v>
      </c>
      <c r="DZ12" s="11"/>
      <c r="EA12" s="11"/>
      <c r="EB12" s="11"/>
      <c r="EC12" s="11">
        <v>216</v>
      </c>
      <c r="ED12" s="11"/>
      <c r="EE12" s="11"/>
      <c r="EF12" s="11"/>
      <c r="EG12" s="17"/>
      <c r="EH12" s="11">
        <v>144</v>
      </c>
      <c r="EI12" s="11"/>
      <c r="EJ12" s="11"/>
      <c r="EK12" s="11"/>
      <c r="EL12" s="11">
        <v>250</v>
      </c>
      <c r="EM12" s="11"/>
      <c r="EN12" s="11"/>
      <c r="EO12" s="11"/>
      <c r="EP12" s="17"/>
      <c r="EQ12" s="11">
        <v>272</v>
      </c>
      <c r="ER12" s="11"/>
      <c r="ES12" s="11"/>
      <c r="ET12" s="11"/>
      <c r="EU12" s="11">
        <v>255</v>
      </c>
      <c r="EV12" s="11"/>
      <c r="EW12" s="11"/>
      <c r="EX12" s="11"/>
      <c r="EY12" s="17"/>
      <c r="EZ12" s="11">
        <v>255</v>
      </c>
      <c r="FA12" s="11"/>
      <c r="FB12" s="11"/>
      <c r="FC12" s="11"/>
      <c r="FD12" s="11">
        <v>252</v>
      </c>
      <c r="FE12" s="11"/>
      <c r="FF12" s="11"/>
      <c r="FG12" s="11"/>
      <c r="FH12" s="17"/>
      <c r="FI12" s="11">
        <f t="shared" ref="FI12:FI17" si="7">SUM(C12+G12+L12+P12+U12+Y12+AD12+AH12+AM12+AQ12+AV12+AZ12+BE12+BI12+BN12+BR12+BW12+CA12+CF12+CO12+CS12+CX12+DB12+DG12+DK12+DP12+DT12+DY12+EC12+EH12+EL12+EQ12+EU12+EZ12+FD12+CJ12)</f>
        <v>3602</v>
      </c>
      <c r="FJ12" s="11">
        <f t="shared" ref="FJ12:FJ17" si="8">SUM(D12+H12+M12+Q12+V12+Z12+AE12+AI12+AN12+AR12+AW12+BA12+BF12+BJ12+BO12+BS12+BX12+CB12+CG12+CK12+CP12+CT12+CY12+DC12+DH12+DL12+DQ12+DU12+DZ12+ED12+EI12+EM12+ER12+EV12+FA12+FE12)</f>
        <v>0</v>
      </c>
      <c r="FK12" s="11">
        <f t="shared" ref="FK12:FK17" si="9">SUM(E12+I12+N12+R12+W12+AA12+AJ12+AO12+AS12+AX12+BB12+BG12+BK12+BP12+BT12+BY12+CC12+CH12+CL12+CQ12+CU12+CZ12+DD12+DI12+DM12+DR12+DV12+EA12+EE12+EJ12+EN12+ES12+EW12+FB12+FF12+AF12)</f>
        <v>0</v>
      </c>
      <c r="FL12" s="11">
        <f t="shared" ref="FL12:FL17" si="10">SUM(F12+J12+O12+S12+X12+AB12+AG12+AK12+AP12+AT12+AY12+BC12+BH12+BL12+BQ12+BU12+BZ12+CD12+CI12+CM12+CR12+CV12+DA12+DE12+DJ12+DN12+DS12+DW12+EB12+EF12+EK12+EO12+ET12+EX12+FC12+FG12)</f>
        <v>0</v>
      </c>
      <c r="FM12" s="11">
        <f t="shared" ref="FM12:FM17" si="11">SUM(K12+T12+AC12+AL12+AU12+BD12+BM12+BV12+CE12+CN12+CW12+DF12+DO12+DX12+EG12+EP12+EY12+FH12)</f>
        <v>0</v>
      </c>
      <c r="FN12" s="33">
        <f t="shared" ref="FN12:FN17" si="12">SUM(FI12+FJ12+FK12+FL12+FM12)</f>
        <v>3602</v>
      </c>
      <c r="FO12" s="11"/>
      <c r="FP12" s="11"/>
      <c r="FQ12" s="17"/>
      <c r="FR12" s="17"/>
      <c r="FS12" s="17"/>
      <c r="FT12" s="17"/>
      <c r="FU12" s="17"/>
      <c r="FV12" s="17"/>
      <c r="FW12" s="11"/>
      <c r="FX12" s="11"/>
      <c r="FY12" s="46">
        <v>41823</v>
      </c>
      <c r="FZ12" s="40">
        <f t="shared" ref="FZ12:FZ17" si="13">SUM(FN12+FO12+FP12+FQ12+FR12+FS12+FT12+FU12+FV12+FW12+FX12)</f>
        <v>3602</v>
      </c>
      <c r="GA12" s="47">
        <v>7</v>
      </c>
    </row>
    <row r="13" s="1" customFormat="1" customHeight="1" spans="1:183">
      <c r="A13" s="11">
        <v>7</v>
      </c>
      <c r="B13" s="11" t="s">
        <v>146</v>
      </c>
      <c r="C13" s="11"/>
      <c r="D13" s="11"/>
      <c r="E13" s="11"/>
      <c r="F13" s="11"/>
      <c r="G13" s="11"/>
      <c r="H13" s="11"/>
      <c r="I13" s="11"/>
      <c r="J13" s="17"/>
      <c r="K13" s="17"/>
      <c r="L13" s="11"/>
      <c r="M13" s="11"/>
      <c r="N13" s="11"/>
      <c r="O13" s="11"/>
      <c r="P13" s="11"/>
      <c r="Q13" s="11"/>
      <c r="R13" s="11"/>
      <c r="S13" s="11"/>
      <c r="T13" s="17"/>
      <c r="U13" s="11"/>
      <c r="V13" s="11"/>
      <c r="W13" s="11"/>
      <c r="X13" s="11"/>
      <c r="Y13" s="11"/>
      <c r="Z13" s="11"/>
      <c r="AA13" s="11"/>
      <c r="AB13" s="11"/>
      <c r="AC13" s="17"/>
      <c r="AD13" s="11"/>
      <c r="AE13" s="11"/>
      <c r="AF13" s="11"/>
      <c r="AG13" s="11"/>
      <c r="AH13" s="11"/>
      <c r="AI13" s="11"/>
      <c r="AJ13" s="11"/>
      <c r="AK13" s="11"/>
      <c r="AL13" s="17"/>
      <c r="AM13" s="11"/>
      <c r="AN13" s="11"/>
      <c r="AO13" s="11"/>
      <c r="AP13" s="11"/>
      <c r="AQ13" s="11"/>
      <c r="AR13" s="11"/>
      <c r="AS13" s="11"/>
      <c r="AT13" s="11"/>
      <c r="AU13" s="17"/>
      <c r="AV13" s="11"/>
      <c r="AW13" s="11"/>
      <c r="AX13" s="11"/>
      <c r="AY13" s="11"/>
      <c r="AZ13" s="11"/>
      <c r="BA13" s="11"/>
      <c r="BB13" s="11"/>
      <c r="BC13" s="11"/>
      <c r="BD13" s="17"/>
      <c r="BE13" s="11"/>
      <c r="BF13" s="11"/>
      <c r="BG13" s="11"/>
      <c r="BH13" s="11"/>
      <c r="BI13" s="11"/>
      <c r="BJ13" s="11"/>
      <c r="BK13" s="11"/>
      <c r="BL13" s="11"/>
      <c r="BM13" s="17"/>
      <c r="BN13" s="11"/>
      <c r="BO13" s="11"/>
      <c r="BP13" s="11"/>
      <c r="BQ13" s="11"/>
      <c r="BR13" s="11"/>
      <c r="BS13" s="11"/>
      <c r="BT13" s="11"/>
      <c r="BU13" s="11"/>
      <c r="BV13" s="17"/>
      <c r="BW13" s="11"/>
      <c r="BX13" s="11"/>
      <c r="BY13" s="11"/>
      <c r="BZ13" s="11"/>
      <c r="CA13" s="11">
        <v>306</v>
      </c>
      <c r="CB13" s="11">
        <v>0</v>
      </c>
      <c r="CC13" s="11">
        <v>0</v>
      </c>
      <c r="CD13" s="11">
        <v>0</v>
      </c>
      <c r="CE13" s="17">
        <v>24</v>
      </c>
      <c r="CF13" s="11">
        <v>180</v>
      </c>
      <c r="CG13" s="11">
        <v>0</v>
      </c>
      <c r="CH13" s="11">
        <v>0</v>
      </c>
      <c r="CI13" s="11">
        <v>0</v>
      </c>
      <c r="CJ13" s="11">
        <v>221</v>
      </c>
      <c r="CK13" s="11">
        <v>0</v>
      </c>
      <c r="CL13" s="11">
        <v>0</v>
      </c>
      <c r="CM13" s="11">
        <v>0</v>
      </c>
      <c r="CN13" s="17">
        <v>24</v>
      </c>
      <c r="CO13" s="11">
        <v>216</v>
      </c>
      <c r="CP13" s="11">
        <v>0</v>
      </c>
      <c r="CQ13" s="11">
        <v>0</v>
      </c>
      <c r="CR13" s="11">
        <v>0</v>
      </c>
      <c r="CS13" s="11">
        <v>221</v>
      </c>
      <c r="CT13" s="11">
        <v>0</v>
      </c>
      <c r="CU13" s="11">
        <v>0</v>
      </c>
      <c r="CV13" s="11">
        <v>0</v>
      </c>
      <c r="CW13" s="17">
        <v>32</v>
      </c>
      <c r="CX13" s="11">
        <v>221</v>
      </c>
      <c r="CY13" s="11">
        <v>0</v>
      </c>
      <c r="CZ13" s="11">
        <v>0</v>
      </c>
      <c r="DA13" s="11">
        <v>0</v>
      </c>
      <c r="DB13" s="11">
        <v>221</v>
      </c>
      <c r="DC13" s="11">
        <v>0</v>
      </c>
      <c r="DD13" s="11">
        <v>0</v>
      </c>
      <c r="DE13" s="11">
        <v>0</v>
      </c>
      <c r="DF13" s="17">
        <v>40</v>
      </c>
      <c r="DG13" s="11">
        <v>187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7">
        <v>0</v>
      </c>
      <c r="DP13" s="11">
        <v>187</v>
      </c>
      <c r="DQ13" s="11">
        <v>0</v>
      </c>
      <c r="DR13" s="11">
        <v>0</v>
      </c>
      <c r="DS13" s="11">
        <v>0</v>
      </c>
      <c r="DT13" s="11">
        <v>153</v>
      </c>
      <c r="DU13" s="11">
        <v>0</v>
      </c>
      <c r="DV13" s="11">
        <v>0</v>
      </c>
      <c r="DW13" s="11">
        <v>0</v>
      </c>
      <c r="DX13" s="17">
        <v>24</v>
      </c>
      <c r="DY13" s="11">
        <v>187</v>
      </c>
      <c r="DZ13" s="11">
        <v>0</v>
      </c>
      <c r="EA13" s="11">
        <v>0</v>
      </c>
      <c r="EB13" s="11">
        <v>0</v>
      </c>
      <c r="EC13" s="11">
        <v>153</v>
      </c>
      <c r="ED13" s="11">
        <v>0</v>
      </c>
      <c r="EE13" s="11">
        <v>0</v>
      </c>
      <c r="EF13" s="11">
        <v>0</v>
      </c>
      <c r="EG13" s="17">
        <v>24</v>
      </c>
      <c r="EH13" s="11">
        <v>187</v>
      </c>
      <c r="EI13" s="11">
        <v>0</v>
      </c>
      <c r="EJ13" s="11">
        <v>0</v>
      </c>
      <c r="EK13" s="11">
        <v>0</v>
      </c>
      <c r="EL13" s="11">
        <v>189</v>
      </c>
      <c r="EM13" s="11">
        <v>0</v>
      </c>
      <c r="EN13" s="11">
        <v>0</v>
      </c>
      <c r="EO13" s="11">
        <v>0</v>
      </c>
      <c r="EP13" s="17">
        <v>24</v>
      </c>
      <c r="EQ13" s="11">
        <v>144</v>
      </c>
      <c r="ER13" s="11">
        <v>0</v>
      </c>
      <c r="ES13" s="11">
        <v>0</v>
      </c>
      <c r="ET13" s="11">
        <v>0</v>
      </c>
      <c r="EU13" s="11">
        <v>130</v>
      </c>
      <c r="EV13" s="11">
        <v>0</v>
      </c>
      <c r="EW13" s="11">
        <v>0</v>
      </c>
      <c r="EX13" s="11">
        <v>0</v>
      </c>
      <c r="EY13" s="17">
        <v>32</v>
      </c>
      <c r="EZ13" s="11">
        <v>128</v>
      </c>
      <c r="FA13" s="11">
        <v>0</v>
      </c>
      <c r="FB13" s="11">
        <v>0</v>
      </c>
      <c r="FC13" s="11">
        <v>0</v>
      </c>
      <c r="FD13" s="11">
        <v>140</v>
      </c>
      <c r="FE13" s="11">
        <v>0</v>
      </c>
      <c r="FF13" s="11">
        <v>0</v>
      </c>
      <c r="FG13" s="11">
        <v>0</v>
      </c>
      <c r="FH13" s="17">
        <v>40</v>
      </c>
      <c r="FI13" s="11">
        <f t="shared" si="7"/>
        <v>3371</v>
      </c>
      <c r="FJ13" s="11">
        <f t="shared" si="8"/>
        <v>0</v>
      </c>
      <c r="FK13" s="11">
        <f t="shared" si="9"/>
        <v>0</v>
      </c>
      <c r="FL13" s="11">
        <f t="shared" si="10"/>
        <v>0</v>
      </c>
      <c r="FM13" s="11">
        <f t="shared" si="11"/>
        <v>264</v>
      </c>
      <c r="FN13" s="33">
        <f t="shared" si="12"/>
        <v>3635</v>
      </c>
      <c r="FO13" s="11"/>
      <c r="FP13" s="11"/>
      <c r="FQ13" s="17"/>
      <c r="FR13" s="17"/>
      <c r="FS13" s="17"/>
      <c r="FT13" s="17"/>
      <c r="FU13" s="17"/>
      <c r="FV13" s="17"/>
      <c r="FW13" s="11"/>
      <c r="FX13" s="11"/>
      <c r="FY13" s="46">
        <v>41920</v>
      </c>
      <c r="FZ13" s="40">
        <f t="shared" si="13"/>
        <v>3635</v>
      </c>
      <c r="GA13" s="47">
        <v>6</v>
      </c>
    </row>
    <row r="14" s="1" customFormat="1" customHeight="1" spans="1:183">
      <c r="A14" s="11">
        <v>9</v>
      </c>
      <c r="B14" s="11" t="s">
        <v>147</v>
      </c>
      <c r="C14" s="11"/>
      <c r="D14" s="11"/>
      <c r="E14" s="11"/>
      <c r="F14" s="11"/>
      <c r="G14" s="11"/>
      <c r="H14" s="11"/>
      <c r="I14" s="11"/>
      <c r="J14" s="17"/>
      <c r="K14" s="17"/>
      <c r="L14" s="11"/>
      <c r="M14" s="11"/>
      <c r="N14" s="11"/>
      <c r="O14" s="11"/>
      <c r="P14" s="11"/>
      <c r="Q14" s="11"/>
      <c r="R14" s="11"/>
      <c r="S14" s="11"/>
      <c r="T14" s="17"/>
      <c r="U14" s="11"/>
      <c r="V14" s="11"/>
      <c r="W14" s="11"/>
      <c r="X14" s="11"/>
      <c r="Y14" s="11"/>
      <c r="Z14" s="11"/>
      <c r="AA14" s="11"/>
      <c r="AB14" s="11"/>
      <c r="AC14" s="17"/>
      <c r="AD14" s="11"/>
      <c r="AE14" s="11"/>
      <c r="AF14" s="11"/>
      <c r="AG14" s="11"/>
      <c r="AH14" s="11"/>
      <c r="AI14" s="11"/>
      <c r="AJ14" s="11"/>
      <c r="AK14" s="11"/>
      <c r="AL14" s="17"/>
      <c r="AM14" s="11"/>
      <c r="AN14" s="11"/>
      <c r="AO14" s="11"/>
      <c r="AP14" s="11"/>
      <c r="AQ14" s="11"/>
      <c r="AR14" s="11"/>
      <c r="AS14" s="11"/>
      <c r="AT14" s="11"/>
      <c r="AU14" s="17"/>
      <c r="AV14" s="11"/>
      <c r="AW14" s="11"/>
      <c r="AX14" s="11"/>
      <c r="AY14" s="11"/>
      <c r="AZ14" s="11"/>
      <c r="BA14" s="11"/>
      <c r="BB14" s="11"/>
      <c r="BC14" s="11"/>
      <c r="BD14" s="17"/>
      <c r="BE14" s="11"/>
      <c r="BF14" s="11"/>
      <c r="BG14" s="11"/>
      <c r="BH14" s="11"/>
      <c r="BI14" s="11"/>
      <c r="BJ14" s="11"/>
      <c r="BK14" s="11"/>
      <c r="BL14" s="11"/>
      <c r="BM14" s="17"/>
      <c r="BN14" s="11"/>
      <c r="BO14" s="11"/>
      <c r="BP14" s="11"/>
      <c r="BQ14" s="11"/>
      <c r="BR14" s="11"/>
      <c r="BS14" s="11"/>
      <c r="BT14" s="11"/>
      <c r="BU14" s="11"/>
      <c r="BV14" s="17"/>
      <c r="BW14" s="11"/>
      <c r="BX14" s="11"/>
      <c r="BY14" s="11"/>
      <c r="BZ14" s="11"/>
      <c r="CA14" s="11"/>
      <c r="CB14" s="11"/>
      <c r="CC14" s="11"/>
      <c r="CD14" s="11"/>
      <c r="CE14" s="17"/>
      <c r="CF14" s="11"/>
      <c r="CG14" s="11"/>
      <c r="CH14" s="11"/>
      <c r="CI14" s="11"/>
      <c r="CJ14" s="11"/>
      <c r="CK14" s="11"/>
      <c r="CL14" s="11"/>
      <c r="CM14" s="11"/>
      <c r="CN14" s="17"/>
      <c r="CO14" s="11"/>
      <c r="CP14" s="11"/>
      <c r="CQ14" s="11"/>
      <c r="CR14" s="11"/>
      <c r="CS14" s="11"/>
      <c r="CT14" s="11"/>
      <c r="CU14" s="11"/>
      <c r="CV14" s="11"/>
      <c r="CW14" s="17"/>
      <c r="CX14" s="11"/>
      <c r="CY14" s="11"/>
      <c r="CZ14" s="11"/>
      <c r="DA14" s="11"/>
      <c r="DB14" s="11"/>
      <c r="DC14" s="11"/>
      <c r="DD14" s="11"/>
      <c r="DE14" s="11"/>
      <c r="DF14" s="17"/>
      <c r="DG14" s="11"/>
      <c r="DH14" s="11"/>
      <c r="DI14" s="11"/>
      <c r="DJ14" s="11"/>
      <c r="DK14" s="11"/>
      <c r="DL14" s="11"/>
      <c r="DM14" s="11"/>
      <c r="DN14" s="11"/>
      <c r="DO14" s="17"/>
      <c r="DP14" s="11"/>
      <c r="DQ14" s="11"/>
      <c r="DR14" s="11"/>
      <c r="DS14" s="11"/>
      <c r="DT14" s="11"/>
      <c r="DU14" s="11"/>
      <c r="DV14" s="11"/>
      <c r="DW14" s="11"/>
      <c r="DX14" s="17"/>
      <c r="DY14" s="11"/>
      <c r="DZ14" s="11"/>
      <c r="EA14" s="11"/>
      <c r="EB14" s="11"/>
      <c r="EC14" s="11">
        <v>102</v>
      </c>
      <c r="ED14" s="11"/>
      <c r="EE14" s="11"/>
      <c r="EF14" s="11"/>
      <c r="EG14" s="17"/>
      <c r="EH14" s="11">
        <v>228</v>
      </c>
      <c r="EI14" s="11"/>
      <c r="EJ14" s="11"/>
      <c r="EK14" s="11"/>
      <c r="EL14" s="11">
        <v>228</v>
      </c>
      <c r="EM14" s="11"/>
      <c r="EN14" s="11"/>
      <c r="EO14" s="11"/>
      <c r="EP14" s="17"/>
      <c r="EQ14" s="11">
        <v>170</v>
      </c>
      <c r="ER14" s="11"/>
      <c r="ES14" s="11"/>
      <c r="ET14" s="11"/>
      <c r="EU14" s="11">
        <v>208</v>
      </c>
      <c r="EV14" s="11"/>
      <c r="EW14" s="11"/>
      <c r="EX14" s="11"/>
      <c r="EY14" s="17">
        <v>40</v>
      </c>
      <c r="EZ14" s="11">
        <v>272</v>
      </c>
      <c r="FA14" s="11"/>
      <c r="FB14" s="11"/>
      <c r="FC14" s="11"/>
      <c r="FD14" s="11">
        <v>272</v>
      </c>
      <c r="FE14" s="11"/>
      <c r="FF14" s="11"/>
      <c r="FG14" s="11"/>
      <c r="FH14" s="17">
        <v>24</v>
      </c>
      <c r="FI14" s="11">
        <f t="shared" si="7"/>
        <v>1480</v>
      </c>
      <c r="FJ14" s="11">
        <f t="shared" si="8"/>
        <v>0</v>
      </c>
      <c r="FK14" s="11">
        <f t="shared" si="9"/>
        <v>0</v>
      </c>
      <c r="FL14" s="11">
        <f t="shared" si="10"/>
        <v>0</v>
      </c>
      <c r="FM14" s="11">
        <f t="shared" si="11"/>
        <v>64</v>
      </c>
      <c r="FN14" s="33">
        <v>1544</v>
      </c>
      <c r="FO14" s="11">
        <v>30</v>
      </c>
      <c r="FP14" s="11"/>
      <c r="FQ14" s="17"/>
      <c r="FR14" s="17"/>
      <c r="FS14" s="17"/>
      <c r="FT14" s="17"/>
      <c r="FU14" s="17"/>
      <c r="FV14" s="17"/>
      <c r="FW14" s="11"/>
      <c r="FX14" s="11"/>
      <c r="FY14" s="46">
        <v>44013</v>
      </c>
      <c r="FZ14" s="40">
        <v>1574</v>
      </c>
      <c r="GA14" s="47">
        <v>10</v>
      </c>
    </row>
    <row r="15" s="1" customFormat="1" customHeight="1" spans="1:183">
      <c r="A15" s="11">
        <v>9</v>
      </c>
      <c r="B15" s="11" t="s">
        <v>148</v>
      </c>
      <c r="C15" s="11"/>
      <c r="D15" s="11"/>
      <c r="E15" s="11"/>
      <c r="F15" s="11"/>
      <c r="G15" s="11"/>
      <c r="H15" s="11"/>
      <c r="I15" s="11"/>
      <c r="J15" s="17"/>
      <c r="K15" s="17"/>
      <c r="L15" s="11"/>
      <c r="M15" s="11"/>
      <c r="N15" s="11"/>
      <c r="O15" s="11"/>
      <c r="P15" s="11"/>
      <c r="Q15" s="11"/>
      <c r="R15" s="11"/>
      <c r="S15" s="11"/>
      <c r="T15" s="17"/>
      <c r="U15" s="11"/>
      <c r="V15" s="11"/>
      <c r="W15" s="11"/>
      <c r="X15" s="11"/>
      <c r="Y15" s="11"/>
      <c r="Z15" s="11"/>
      <c r="AA15" s="11"/>
      <c r="AB15" s="11"/>
      <c r="AC15" s="17"/>
      <c r="AD15" s="11"/>
      <c r="AE15" s="11"/>
      <c r="AF15" s="11"/>
      <c r="AG15" s="11"/>
      <c r="AH15" s="11"/>
      <c r="AI15" s="11"/>
      <c r="AJ15" s="11"/>
      <c r="AK15" s="11"/>
      <c r="AL15" s="17"/>
      <c r="AM15" s="11"/>
      <c r="AN15" s="11"/>
      <c r="AO15" s="11"/>
      <c r="AP15" s="11"/>
      <c r="AQ15" s="11"/>
      <c r="AR15" s="11"/>
      <c r="AS15" s="11"/>
      <c r="AT15" s="11"/>
      <c r="AU15" s="17"/>
      <c r="AV15" s="11"/>
      <c r="AW15" s="11"/>
      <c r="AX15" s="11"/>
      <c r="AY15" s="11"/>
      <c r="AZ15" s="11"/>
      <c r="BA15" s="11"/>
      <c r="BB15" s="11"/>
      <c r="BC15" s="11"/>
      <c r="BD15" s="17"/>
      <c r="BE15" s="11"/>
      <c r="BF15" s="11"/>
      <c r="BG15" s="11"/>
      <c r="BH15" s="11"/>
      <c r="BI15" s="11"/>
      <c r="BJ15" s="11"/>
      <c r="BK15" s="11"/>
      <c r="BL15" s="11"/>
      <c r="BM15" s="17"/>
      <c r="BN15" s="11"/>
      <c r="BO15" s="11"/>
      <c r="BP15" s="11"/>
      <c r="BQ15" s="11"/>
      <c r="BR15" s="11"/>
      <c r="BS15" s="11"/>
      <c r="BT15" s="11"/>
      <c r="BU15" s="11"/>
      <c r="BV15" s="17"/>
      <c r="BW15" s="11"/>
      <c r="BX15" s="11"/>
      <c r="BY15" s="11"/>
      <c r="BZ15" s="11"/>
      <c r="CA15" s="11"/>
      <c r="CB15" s="11"/>
      <c r="CC15" s="11"/>
      <c r="CD15" s="11"/>
      <c r="CE15" s="17"/>
      <c r="CF15" s="11"/>
      <c r="CG15" s="11"/>
      <c r="CH15" s="11"/>
      <c r="CI15" s="11"/>
      <c r="CJ15" s="11"/>
      <c r="CK15" s="11"/>
      <c r="CL15" s="11"/>
      <c r="CM15" s="11"/>
      <c r="CN15" s="17"/>
      <c r="CO15" s="11"/>
      <c r="CP15" s="11"/>
      <c r="CQ15" s="11"/>
      <c r="CR15" s="11"/>
      <c r="CS15" s="11"/>
      <c r="CT15" s="11"/>
      <c r="CU15" s="11"/>
      <c r="CV15" s="11"/>
      <c r="CW15" s="17"/>
      <c r="CX15" s="11"/>
      <c r="CY15" s="11"/>
      <c r="CZ15" s="11"/>
      <c r="DA15" s="11"/>
      <c r="DB15" s="11"/>
      <c r="DC15" s="11"/>
      <c r="DD15" s="11"/>
      <c r="DE15" s="11"/>
      <c r="DF15" s="17"/>
      <c r="DG15" s="11"/>
      <c r="DH15" s="11"/>
      <c r="DI15" s="11"/>
      <c r="DJ15" s="11"/>
      <c r="DK15" s="11"/>
      <c r="DL15" s="11"/>
      <c r="DM15" s="11"/>
      <c r="DN15" s="11"/>
      <c r="DO15" s="17"/>
      <c r="DP15" s="11"/>
      <c r="DQ15" s="11"/>
      <c r="DR15" s="11"/>
      <c r="DS15" s="11"/>
      <c r="DT15" s="11"/>
      <c r="DU15" s="11"/>
      <c r="DV15" s="11"/>
      <c r="DW15" s="11"/>
      <c r="DX15" s="17"/>
      <c r="DY15" s="11">
        <v>157</v>
      </c>
      <c r="DZ15" s="11"/>
      <c r="EA15" s="11"/>
      <c r="EB15" s="11"/>
      <c r="EC15" s="11">
        <v>160</v>
      </c>
      <c r="ED15" s="11">
        <v>126</v>
      </c>
      <c r="EE15" s="11"/>
      <c r="EF15" s="11"/>
      <c r="EG15" s="17">
        <v>48</v>
      </c>
      <c r="EH15" s="11">
        <v>162</v>
      </c>
      <c r="EI15" s="11">
        <v>54</v>
      </c>
      <c r="EJ15" s="11"/>
      <c r="EK15" s="11"/>
      <c r="EL15" s="11">
        <v>141</v>
      </c>
      <c r="EM15" s="11">
        <v>90</v>
      </c>
      <c r="EN15" s="11"/>
      <c r="EO15" s="11"/>
      <c r="EP15" s="17">
        <v>48</v>
      </c>
      <c r="EQ15" s="11">
        <v>176</v>
      </c>
      <c r="ER15" s="11">
        <v>54</v>
      </c>
      <c r="ES15" s="11"/>
      <c r="ET15" s="11"/>
      <c r="EU15" s="11">
        <v>143</v>
      </c>
      <c r="EV15" s="11">
        <v>36</v>
      </c>
      <c r="EW15" s="11"/>
      <c r="EX15" s="11"/>
      <c r="EY15" s="17">
        <v>64</v>
      </c>
      <c r="EZ15" s="11">
        <v>120</v>
      </c>
      <c r="FA15" s="11">
        <v>54</v>
      </c>
      <c r="FB15" s="11"/>
      <c r="FC15" s="11"/>
      <c r="FD15" s="11">
        <v>152</v>
      </c>
      <c r="FE15" s="11">
        <v>64</v>
      </c>
      <c r="FF15" s="11"/>
      <c r="FG15" s="11"/>
      <c r="FH15" s="17">
        <v>24</v>
      </c>
      <c r="FI15" s="11">
        <f t="shared" si="7"/>
        <v>1211</v>
      </c>
      <c r="FJ15" s="11">
        <f t="shared" si="8"/>
        <v>478</v>
      </c>
      <c r="FK15" s="11">
        <f t="shared" si="9"/>
        <v>0</v>
      </c>
      <c r="FL15" s="11">
        <f t="shared" si="10"/>
        <v>0</v>
      </c>
      <c r="FM15" s="11">
        <f t="shared" si="11"/>
        <v>184</v>
      </c>
      <c r="FN15" s="33">
        <f t="shared" si="12"/>
        <v>1873</v>
      </c>
      <c r="FO15" s="11"/>
      <c r="FP15" s="11"/>
      <c r="FQ15" s="17">
        <v>20</v>
      </c>
      <c r="FR15" s="17"/>
      <c r="FS15" s="17"/>
      <c r="FT15" s="17"/>
      <c r="FU15" s="17"/>
      <c r="FV15" s="17">
        <v>210</v>
      </c>
      <c r="FW15" s="11"/>
      <c r="FX15" s="11"/>
      <c r="FY15" s="46">
        <v>43706</v>
      </c>
      <c r="FZ15" s="40">
        <f>SUM(FN15+FO15+FP15+FQ15+FR15+FS15+FT15+FU15+FV15+FW15+FX15)</f>
        <v>2103</v>
      </c>
      <c r="GA15" s="47">
        <v>9</v>
      </c>
    </row>
    <row r="16" s="1" customFormat="1" customHeight="1" spans="1:183">
      <c r="A16" s="11">
        <v>13</v>
      </c>
      <c r="B16" s="17" t="s">
        <v>149</v>
      </c>
      <c r="C16" s="11"/>
      <c r="D16" s="11"/>
      <c r="E16" s="11"/>
      <c r="F16" s="11"/>
      <c r="G16" s="11"/>
      <c r="H16" s="11"/>
      <c r="I16" s="11"/>
      <c r="J16" s="17"/>
      <c r="K16" s="17"/>
      <c r="L16" s="11"/>
      <c r="M16" s="11"/>
      <c r="N16" s="11"/>
      <c r="O16" s="11"/>
      <c r="P16" s="11"/>
      <c r="Q16" s="11"/>
      <c r="R16" s="24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>
        <v>36</v>
      </c>
      <c r="EE16" s="17"/>
      <c r="EF16" s="17"/>
      <c r="EG16" s="17"/>
      <c r="EH16" s="17">
        <v>16</v>
      </c>
      <c r="EI16" s="17"/>
      <c r="EJ16" s="17"/>
      <c r="EK16" s="17"/>
      <c r="EL16" s="17">
        <v>176</v>
      </c>
      <c r="EM16" s="17">
        <v>36</v>
      </c>
      <c r="EN16" s="17"/>
      <c r="EO16" s="17"/>
      <c r="EP16" s="17"/>
      <c r="EQ16" s="17">
        <v>80</v>
      </c>
      <c r="ER16" s="17"/>
      <c r="ES16" s="17"/>
      <c r="ET16" s="17"/>
      <c r="EU16" s="17">
        <v>209</v>
      </c>
      <c r="EV16" s="17"/>
      <c r="EW16" s="17"/>
      <c r="EX16" s="17"/>
      <c r="EY16" s="17"/>
      <c r="EZ16" s="17">
        <v>163</v>
      </c>
      <c r="FA16" s="17"/>
      <c r="FB16" s="17"/>
      <c r="FC16" s="17"/>
      <c r="FD16" s="17">
        <v>163</v>
      </c>
      <c r="FE16" s="17"/>
      <c r="FF16" s="17"/>
      <c r="FG16" s="17"/>
      <c r="FH16" s="17"/>
      <c r="FI16" s="11">
        <f t="shared" si="7"/>
        <v>807</v>
      </c>
      <c r="FJ16" s="11">
        <f t="shared" si="8"/>
        <v>72</v>
      </c>
      <c r="FK16" s="11">
        <f t="shared" si="9"/>
        <v>0</v>
      </c>
      <c r="FL16" s="11">
        <f t="shared" si="10"/>
        <v>0</v>
      </c>
      <c r="FM16" s="11">
        <f t="shared" si="11"/>
        <v>0</v>
      </c>
      <c r="FN16" s="33">
        <f t="shared" si="12"/>
        <v>879</v>
      </c>
      <c r="FO16" s="17">
        <v>150</v>
      </c>
      <c r="FP16" s="17"/>
      <c r="FQ16" s="17"/>
      <c r="FR16" s="17"/>
      <c r="FS16" s="17"/>
      <c r="FT16" s="17"/>
      <c r="FU16" s="17"/>
      <c r="FV16" s="17"/>
      <c r="FW16" s="17"/>
      <c r="FX16" s="17"/>
      <c r="FY16" s="46">
        <v>44106</v>
      </c>
      <c r="FZ16" s="40">
        <f t="shared" si="13"/>
        <v>1029</v>
      </c>
      <c r="GA16" s="47">
        <v>11</v>
      </c>
    </row>
    <row r="17" s="1" customFormat="1" customHeight="1" spans="1:183">
      <c r="A17" s="11">
        <v>11</v>
      </c>
      <c r="B17" s="14" t="s">
        <v>150</v>
      </c>
      <c r="C17" s="11"/>
      <c r="D17" s="11"/>
      <c r="E17" s="11"/>
      <c r="F17" s="11"/>
      <c r="G17" s="11"/>
      <c r="H17" s="11"/>
      <c r="I17" s="11"/>
      <c r="J17" s="17"/>
      <c r="K17" s="17"/>
      <c r="L17" s="11"/>
      <c r="M17" s="11"/>
      <c r="N17" s="11"/>
      <c r="O17" s="11"/>
      <c r="P17" s="11"/>
      <c r="Q17" s="11"/>
      <c r="R17" s="24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>
        <v>212</v>
      </c>
      <c r="ED17" s="17"/>
      <c r="EE17" s="17"/>
      <c r="EF17" s="17"/>
      <c r="EG17" s="17">
        <v>24</v>
      </c>
      <c r="EH17" s="17">
        <v>130</v>
      </c>
      <c r="EI17" s="17"/>
      <c r="EJ17" s="17"/>
      <c r="EK17" s="17"/>
      <c r="EL17" s="17">
        <v>144</v>
      </c>
      <c r="EM17" s="17"/>
      <c r="EN17" s="17"/>
      <c r="EO17" s="17"/>
      <c r="EP17" s="17">
        <v>120</v>
      </c>
      <c r="EQ17" s="17">
        <v>204</v>
      </c>
      <c r="ER17" s="17"/>
      <c r="ES17" s="17"/>
      <c r="ET17" s="17"/>
      <c r="EU17" s="17">
        <v>186</v>
      </c>
      <c r="EV17" s="17"/>
      <c r="EW17" s="17"/>
      <c r="EX17" s="17"/>
      <c r="EY17" s="17">
        <v>88</v>
      </c>
      <c r="EZ17" s="17">
        <v>146</v>
      </c>
      <c r="FA17" s="17"/>
      <c r="FB17" s="17"/>
      <c r="FC17" s="17"/>
      <c r="FD17" s="17">
        <v>154</v>
      </c>
      <c r="FE17" s="17"/>
      <c r="FF17" s="17"/>
      <c r="FG17" s="17"/>
      <c r="FH17" s="17">
        <v>72</v>
      </c>
      <c r="FI17" s="11">
        <f t="shared" si="7"/>
        <v>1176</v>
      </c>
      <c r="FJ17" s="11">
        <f t="shared" si="8"/>
        <v>0</v>
      </c>
      <c r="FK17" s="11">
        <f t="shared" si="9"/>
        <v>0</v>
      </c>
      <c r="FL17" s="11">
        <f t="shared" si="10"/>
        <v>0</v>
      </c>
      <c r="FM17" s="11">
        <f t="shared" si="11"/>
        <v>304</v>
      </c>
      <c r="FN17" s="33">
        <f t="shared" si="12"/>
        <v>1480</v>
      </c>
      <c r="FO17" s="17">
        <v>240</v>
      </c>
      <c r="FP17" s="17">
        <v>600</v>
      </c>
      <c r="FQ17" s="17">
        <v>2320</v>
      </c>
      <c r="FR17" s="17">
        <v>0</v>
      </c>
      <c r="FS17" s="17">
        <v>1</v>
      </c>
      <c r="FT17" s="17">
        <v>0</v>
      </c>
      <c r="FU17" s="17">
        <v>0</v>
      </c>
      <c r="FV17" s="17">
        <v>210</v>
      </c>
      <c r="FW17" s="17">
        <v>0</v>
      </c>
      <c r="FX17" s="17">
        <v>0</v>
      </c>
      <c r="FY17" s="46">
        <v>44041</v>
      </c>
      <c r="FZ17" s="40">
        <f t="shared" si="13"/>
        <v>4851</v>
      </c>
      <c r="GA17" s="47">
        <v>4</v>
      </c>
    </row>
    <row r="18" s="3" customFormat="1" customHeight="1" spans="1:183">
      <c r="A18" s="18" t="s">
        <v>125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50"/>
    </row>
    <row r="19" s="3" customFormat="1" customHeight="1" spans="1:183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50"/>
    </row>
    <row r="20" s="3" customFormat="1" customHeight="1" spans="1:18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50"/>
    </row>
    <row r="21" s="3" customFormat="1" customHeight="1" spans="1:18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50"/>
    </row>
    <row r="22" s="3" customFormat="1" customHeight="1" spans="1:183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50"/>
    </row>
    <row r="23" s="3" customFormat="1" customHeight="1" spans="1:183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50"/>
    </row>
    <row r="24" s="3" customFormat="1" customHeight="1" spans="1:183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50"/>
    </row>
    <row r="25" s="3" customFormat="1" customHeight="1" spans="1:183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50"/>
    </row>
    <row r="26" s="3" customFormat="1" customHeight="1" spans="1:183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50"/>
    </row>
    <row r="27" s="3" customFormat="1" customHeight="1" spans="1:183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50"/>
    </row>
    <row r="28" s="3" customFormat="1" customHeight="1" spans="1:18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50"/>
    </row>
    <row r="29" s="3" customFormat="1" customHeight="1" spans="1:183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50"/>
    </row>
    <row r="30" s="3" customFormat="1" customHeight="1" spans="1:183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50"/>
    </row>
    <row r="31" s="3" customFormat="1" customHeight="1" spans="1:183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50"/>
    </row>
    <row r="32" s="3" customFormat="1" customHeight="1" spans="1:183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50"/>
    </row>
    <row r="33" s="3" customFormat="1" customHeight="1" spans="1:183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50"/>
    </row>
    <row r="34" s="3" customFormat="1" customHeight="1" spans="1:183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50"/>
    </row>
    <row r="35" s="3" customFormat="1" customHeight="1" spans="1:183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50"/>
    </row>
    <row r="36" customHeight="1" spans="1:183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51"/>
    </row>
    <row r="37" customHeight="1" spans="1:183">
      <c r="A37" s="20"/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51"/>
    </row>
    <row r="38" customHeight="1" spans="1:183">
      <c r="A38" s="20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51"/>
    </row>
    <row r="39" customHeight="1" spans="1:183">
      <c r="A39" s="20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51"/>
    </row>
    <row r="40" customHeight="1" spans="1:183">
      <c r="A40" s="20"/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51"/>
    </row>
    <row r="41" customHeight="1" spans="1:183">
      <c r="A41" s="20"/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51"/>
    </row>
    <row r="42" customHeight="1" spans="1:183">
      <c r="A42" s="20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51"/>
    </row>
    <row r="43" customHeight="1" spans="1:183">
      <c r="A43" s="20"/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51"/>
    </row>
    <row r="44" customHeight="1" spans="1:183">
      <c r="A44" s="20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51"/>
    </row>
    <row r="45" customHeight="1" spans="1:183">
      <c r="A45" s="20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51"/>
    </row>
    <row r="46" customHeight="1" spans="1:183">
      <c r="A46" s="20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51"/>
    </row>
    <row r="47" customHeight="1" spans="1:183">
      <c r="A47" s="20"/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51"/>
    </row>
    <row r="48" customHeight="1" spans="1:183">
      <c r="A48" s="20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51"/>
    </row>
    <row r="49" customHeight="1" spans="1:183">
      <c r="A49" s="20"/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51"/>
    </row>
    <row r="50" customHeight="1" spans="1:183">
      <c r="A50" s="20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51"/>
    </row>
    <row r="51" customHeight="1" spans="1:183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51"/>
    </row>
    <row r="52" customHeight="1" spans="1:183">
      <c r="A52" s="20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51"/>
    </row>
    <row r="53" customHeight="1" spans="1:183">
      <c r="A53" s="20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51"/>
    </row>
    <row r="54" customHeight="1" spans="1:183">
      <c r="A54" s="20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51"/>
    </row>
    <row r="55" customHeight="1" spans="1:183">
      <c r="A55" s="20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51"/>
    </row>
    <row r="56" customHeight="1" spans="1:183">
      <c r="A56" s="20"/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51"/>
    </row>
    <row r="57" customHeight="1" spans="1:183">
      <c r="A57" s="20"/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51"/>
    </row>
    <row r="58" customHeight="1" spans="1:183">
      <c r="A58" s="20"/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51"/>
    </row>
    <row r="59" customHeight="1" spans="1:183">
      <c r="A59" s="20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51"/>
    </row>
    <row r="60" customHeight="1" spans="1:183">
      <c r="A60" s="20"/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51"/>
    </row>
    <row r="61" customHeight="1" spans="1:183">
      <c r="A61" s="20"/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51"/>
    </row>
    <row r="62" customHeight="1" spans="1:183">
      <c r="A62" s="20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51"/>
    </row>
    <row r="63" customHeight="1" spans="1:183">
      <c r="A63" s="20"/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51"/>
    </row>
    <row r="64" customHeight="1" spans="1:183">
      <c r="A64" s="20"/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51"/>
    </row>
    <row r="65" customHeight="1" spans="1:183">
      <c r="A65" s="20"/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51"/>
    </row>
    <row r="66" customHeight="1" spans="1:183">
      <c r="A66" s="20"/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51"/>
    </row>
    <row r="67" customHeight="1" spans="1:183">
      <c r="A67" s="20"/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51"/>
    </row>
    <row r="68" customHeight="1" spans="1:183">
      <c r="A68" s="20"/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51"/>
    </row>
    <row r="69" customHeight="1" spans="1:183">
      <c r="A69" s="20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51"/>
    </row>
    <row r="70" customHeight="1" spans="1:183">
      <c r="A70" s="20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51"/>
    </row>
    <row r="71" customHeight="1" spans="1:183">
      <c r="A71" s="20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51"/>
    </row>
    <row r="72" customHeight="1" spans="1:183">
      <c r="A72" s="20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51"/>
    </row>
    <row r="73" customHeight="1" spans="1:183">
      <c r="A73" s="20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51"/>
    </row>
    <row r="74" customHeight="1" spans="1:183">
      <c r="A74" s="20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51"/>
    </row>
    <row r="75" customHeight="1" spans="1:183">
      <c r="A75" s="20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51"/>
    </row>
    <row r="76" customHeight="1" spans="1:183">
      <c r="A76" s="20"/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51"/>
    </row>
    <row r="77" customHeight="1" spans="1:183">
      <c r="A77" s="20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51"/>
    </row>
    <row r="78" customHeight="1" spans="1:183">
      <c r="A78" s="20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51"/>
    </row>
    <row r="79" customHeight="1" spans="1:183">
      <c r="A79" s="20"/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51"/>
    </row>
    <row r="80" customHeight="1" spans="1:183">
      <c r="A80" s="20"/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51"/>
    </row>
    <row r="81" customHeight="1" spans="1:183">
      <c r="A81" s="20" t="s">
        <v>151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51"/>
    </row>
    <row r="82" customHeight="1" spans="1:183">
      <c r="A82" s="20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51"/>
    </row>
    <row r="83" customHeight="1" spans="1:183">
      <c r="A83" s="20"/>
      <c r="B83" s="21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51"/>
    </row>
    <row r="84" customHeight="1" spans="1:183">
      <c r="A84" s="20"/>
      <c r="B84" s="21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51"/>
    </row>
    <row r="85" customHeight="1" spans="1:183">
      <c r="A85" s="20"/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51"/>
    </row>
    <row r="86" customHeight="1" spans="1:183">
      <c r="A86" s="20"/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51"/>
    </row>
    <row r="87" customHeight="1" spans="1:183">
      <c r="A87" s="20"/>
      <c r="B87" s="21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51"/>
    </row>
    <row r="88" customHeight="1" spans="1:183">
      <c r="A88" s="20"/>
      <c r="B88" s="2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51"/>
    </row>
    <row r="89" customHeight="1" spans="1:183">
      <c r="A89" s="20"/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51"/>
    </row>
    <row r="90" customHeight="1" spans="1:183">
      <c r="A90" s="20"/>
      <c r="B90" s="21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51"/>
    </row>
    <row r="91" customHeight="1" spans="1:183">
      <c r="A91" s="20"/>
      <c r="B91" s="21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51"/>
    </row>
    <row r="92" customHeight="1" spans="1:183">
      <c r="A92" s="20"/>
      <c r="B92" s="21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51"/>
    </row>
    <row r="93" customHeight="1" spans="1:183">
      <c r="A93" s="20"/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51"/>
    </row>
    <row r="94" customHeight="1" spans="1:183">
      <c r="A94" s="20"/>
      <c r="B94" s="21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51"/>
    </row>
    <row r="95" customHeight="1" spans="1:183">
      <c r="A95" s="20"/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51"/>
    </row>
    <row r="96" customHeight="1" spans="1:183">
      <c r="A96" s="20"/>
      <c r="B96" s="21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51"/>
    </row>
    <row r="97" customHeight="1" spans="1:183">
      <c r="A97" s="20"/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51"/>
    </row>
    <row r="98" customHeight="1" spans="1:183">
      <c r="A98" s="20"/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51"/>
    </row>
  </sheetData>
  <mergeCells count="99">
    <mergeCell ref="A1:FZ1"/>
    <mergeCell ref="C2:FX2"/>
    <mergeCell ref="C3:FN3"/>
    <mergeCell ref="C4:K4"/>
    <mergeCell ref="L4:T4"/>
    <mergeCell ref="U4:AC4"/>
    <mergeCell ref="AD4:AL4"/>
    <mergeCell ref="AM4:AU4"/>
    <mergeCell ref="AV4:BD4"/>
    <mergeCell ref="BE4:BM4"/>
    <mergeCell ref="BN4:BV4"/>
    <mergeCell ref="BW4:CE4"/>
    <mergeCell ref="CF4:CN4"/>
    <mergeCell ref="CO4:CW4"/>
    <mergeCell ref="CX4:DF4"/>
    <mergeCell ref="DG4:DO4"/>
    <mergeCell ref="DP4:DX4"/>
    <mergeCell ref="DY4:EG4"/>
    <mergeCell ref="EH4:EP4"/>
    <mergeCell ref="EQ4:EY4"/>
    <mergeCell ref="EZ4:FH4"/>
    <mergeCell ref="C5:F5"/>
    <mergeCell ref="G5:J5"/>
    <mergeCell ref="L5:O5"/>
    <mergeCell ref="P5:S5"/>
    <mergeCell ref="U5:X5"/>
    <mergeCell ref="Y5:AB5"/>
    <mergeCell ref="AD5:AG5"/>
    <mergeCell ref="AH5:AK5"/>
    <mergeCell ref="AM5:AP5"/>
    <mergeCell ref="AQ5:AT5"/>
    <mergeCell ref="AV5:AY5"/>
    <mergeCell ref="AZ5:BC5"/>
    <mergeCell ref="BE5:BH5"/>
    <mergeCell ref="BI5:BL5"/>
    <mergeCell ref="BN5:BQ5"/>
    <mergeCell ref="BR5:BU5"/>
    <mergeCell ref="BW5:BZ5"/>
    <mergeCell ref="CA5:CD5"/>
    <mergeCell ref="CF5:CI5"/>
    <mergeCell ref="CJ5:CM5"/>
    <mergeCell ref="CO5:CR5"/>
    <mergeCell ref="CS5:CV5"/>
    <mergeCell ref="CX5:DA5"/>
    <mergeCell ref="DB5:DE5"/>
    <mergeCell ref="DG5:DJ5"/>
    <mergeCell ref="DK5:DN5"/>
    <mergeCell ref="DP5:DS5"/>
    <mergeCell ref="DT5:DW5"/>
    <mergeCell ref="DY5:EB5"/>
    <mergeCell ref="EC5:EF5"/>
    <mergeCell ref="EH5:EK5"/>
    <mergeCell ref="EL5:EO5"/>
    <mergeCell ref="EQ5:ET5"/>
    <mergeCell ref="EU5:EX5"/>
    <mergeCell ref="EZ5:FC5"/>
    <mergeCell ref="FD5:FG5"/>
    <mergeCell ref="A2:A6"/>
    <mergeCell ref="B2:B6"/>
    <mergeCell ref="K5:K6"/>
    <mergeCell ref="T5:T6"/>
    <mergeCell ref="AC5:AC6"/>
    <mergeCell ref="AL5:AL6"/>
    <mergeCell ref="AU5:AU6"/>
    <mergeCell ref="BD5:BD6"/>
    <mergeCell ref="BM5:BM6"/>
    <mergeCell ref="BV5:BV6"/>
    <mergeCell ref="CE5:CE6"/>
    <mergeCell ref="CN5:CN6"/>
    <mergeCell ref="CW5:CW6"/>
    <mergeCell ref="DF5:DF6"/>
    <mergeCell ref="DO5:DO6"/>
    <mergeCell ref="DX5:DX6"/>
    <mergeCell ref="EG5:EG6"/>
    <mergeCell ref="EP5:EP6"/>
    <mergeCell ref="EY5:EY6"/>
    <mergeCell ref="FH5:FH6"/>
    <mergeCell ref="FI4:FI5"/>
    <mergeCell ref="FJ4:FJ5"/>
    <mergeCell ref="FK4:FK5"/>
    <mergeCell ref="FL4:FL5"/>
    <mergeCell ref="FM4:FM5"/>
    <mergeCell ref="FN4:FN6"/>
    <mergeCell ref="FO3:FO6"/>
    <mergeCell ref="FP3:FP6"/>
    <mergeCell ref="FQ3:FQ6"/>
    <mergeCell ref="FR3:FR6"/>
    <mergeCell ref="FS3:FS6"/>
    <mergeCell ref="FT3:FT6"/>
    <mergeCell ref="FU5:FU6"/>
    <mergeCell ref="FV5:FV6"/>
    <mergeCell ref="FW5:FW6"/>
    <mergeCell ref="FX5:FX6"/>
    <mergeCell ref="FY2:FY6"/>
    <mergeCell ref="FZ2:FZ6"/>
    <mergeCell ref="GA2:GA6"/>
    <mergeCell ref="FU3:FX4"/>
    <mergeCell ref="A81:FZ98"/>
    <mergeCell ref="A18:FZ3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3"/>
  <sheetViews>
    <sheetView workbookViewId="0">
      <selection activeCell="A1" sqref="A1:B12"/>
    </sheetView>
  </sheetViews>
  <sheetFormatPr defaultColWidth="9" defaultRowHeight="14.25" outlineLevelCol="1"/>
  <sheetData>
    <row r="13" spans="2:2">
      <c r="B13">
        <v>13</v>
      </c>
    </row>
  </sheetData>
  <sortState ref="A1:A12">
    <sortCondition ref="A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六级进五级</vt:lpstr>
      <vt:lpstr>七级进六级</vt:lpstr>
      <vt:lpstr>九级进八级</vt:lpstr>
      <vt:lpstr>十级进九级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邢小珺</cp:lastModifiedBy>
  <dcterms:created xsi:type="dcterms:W3CDTF">2020-10-12T02:32:00Z</dcterms:created>
  <cp:lastPrinted>2020-10-19T12:48:00Z</cp:lastPrinted>
  <dcterms:modified xsi:type="dcterms:W3CDTF">2023-12-06T01:33:29Z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4D1D8BA046BD4A62B92EA2794D887C1B_13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